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ppignan\Desktop\OTR\2020\DGE\"/>
    </mc:Choice>
  </mc:AlternateContent>
  <bookViews>
    <workbookView xWindow="0" yWindow="0" windowWidth="20490" windowHeight="6750" firstSheet="3" activeTab="3"/>
  </bookViews>
  <sheets>
    <sheet name="P1" sheetId="1" state="hidden" r:id="rId1"/>
    <sheet name="P2" sheetId="2" state="hidden" r:id="rId2"/>
    <sheet name="P3" sheetId="3" state="hidden" r:id="rId3"/>
    <sheet name="Bulletin individuel" sheetId="4" r:id="rId4"/>
  </sheets>
  <definedNames>
    <definedName name="_xlnm.Print_Area" localSheetId="3">'Bulletin individuel'!$A$1:$H$64</definedName>
    <definedName name="_xlnm.Print_Area" localSheetId="0">'P1'!$A$1:$I$36</definedName>
    <definedName name="_xlnm.Print_Area" localSheetId="2">'P3'!$B$1:$G$6</definedName>
  </definedNames>
  <calcPr calcId="162913"/>
</workbook>
</file>

<file path=xl/calcChain.xml><?xml version="1.0" encoding="utf-8"?>
<calcChain xmlns="http://schemas.openxmlformats.org/spreadsheetml/2006/main">
  <c r="H35" i="4" l="1"/>
  <c r="H37" i="4" s="1"/>
  <c r="H40" i="4" s="1"/>
  <c r="H41" i="4" l="1"/>
  <c r="H44" i="4"/>
  <c r="H54" i="4" l="1"/>
  <c r="H42" i="4" l="1"/>
  <c r="H43" i="4" s="1"/>
  <c r="H45" i="4" s="1"/>
  <c r="H50" i="4" s="1"/>
  <c r="AH4" i="2"/>
  <c r="Y4" i="2"/>
  <c r="O4" i="2"/>
  <c r="P4" i="2" s="1"/>
  <c r="R4" i="2" s="1"/>
  <c r="S4" i="2" l="1"/>
  <c r="T4" i="2" l="1"/>
  <c r="V4" i="2" s="1"/>
  <c r="U4" i="2" l="1"/>
  <c r="Z4" i="2" s="1"/>
  <c r="AE4" i="2" s="1"/>
</calcChain>
</file>

<file path=xl/sharedStrings.xml><?xml version="1.0" encoding="utf-8"?>
<sst xmlns="http://schemas.openxmlformats.org/spreadsheetml/2006/main" count="188" uniqueCount="174">
  <si>
    <t>REPUBLIQUE TOGOLAISE</t>
  </si>
  <si>
    <t>DECLARATION ANNUELLE</t>
  </si>
  <si>
    <t>MODELE D.A.S. 2016</t>
  </si>
  <si>
    <t>MINISTERE DE L'ECONOMIE ET DES FINANCES</t>
  </si>
  <si>
    <t>DES REMUNERATIONS VERSEES A DES TIERS</t>
  </si>
  <si>
    <t>OFFICE TOGOLAIS DES RECETTES</t>
  </si>
  <si>
    <t xml:space="preserve">PENDANT L'ANNEE </t>
  </si>
  <si>
    <t>COMMISSARIAT DES IMPOTS</t>
  </si>
  <si>
    <t xml:space="preserve">(PERIODE DU </t>
  </si>
  <si>
    <t>AU</t>
  </si>
  <si>
    <t>)</t>
  </si>
  <si>
    <t>TRAITEMENTS, SALAIRES,  RETRIBUTIONS DIVERES ET ACCESSOIRES, PENSIONS ET RENTES VIAGERES, COMMISSIONS, COURTAGES,  VACATIONS, HONORAIRES,  DROITS D'AUTEUR OU D'INVENTEUR ETC… A L'EXCLUSION DES REVENUS DE VALEURS ET CAPITAUX MOBILERS
LA PRESENTE DECLARATION DOIT PARVENIR AU SERVICE D'ASSIETTE DES IMPÔTS ACCOMPAGNEE DES BULLETINS INDIVIDUELS AU PLUS TARD LE 31 JANVIER DE CHAQUE ANNEE</t>
  </si>
  <si>
    <t xml:space="preserve">COMPTE CONTRIBUABLE : </t>
  </si>
  <si>
    <t>I- / IDENTITE DE LA PARTIE VERSANTE</t>
  </si>
  <si>
    <t>N° DE COMPTE</t>
  </si>
  <si>
    <t>Responsable</t>
  </si>
  <si>
    <t>NOM</t>
  </si>
  <si>
    <t>Raison Sociale</t>
  </si>
  <si>
    <t>FORME</t>
  </si>
  <si>
    <t>Profession</t>
  </si>
  <si>
    <t>CODE ACTIVITE</t>
  </si>
  <si>
    <t>Adresse</t>
  </si>
  <si>
    <t>TELEPHONE</t>
  </si>
  <si>
    <t>BOITE POSTALE</t>
  </si>
  <si>
    <t>N° MATRICULE EMPLOYEUR A LA CAISSE NATIONALE DE SECURITE SOCIALE</t>
  </si>
  <si>
    <t>HOMMES</t>
  </si>
  <si>
    <t>}</t>
  </si>
  <si>
    <t>TOTAL</t>
  </si>
  <si>
    <t>FEMMES</t>
  </si>
  <si>
    <t>II- / TABLEAU RECAPITULATIF DES VERSEMENTS EFFECTUES AU TITRE DES DIVERS IMPOTS ET TAXES RETENUS A LA SOURCE OU A LA CHARGE EXCLUSIVE DE L'ENTREPRISE A RAISON DES REMUNERATIONS VERSEES</t>
  </si>
  <si>
    <t>MOIS</t>
  </si>
  <si>
    <t>DATE DES VERSEMENTS EFFECTUES</t>
  </si>
  <si>
    <t>MONTANT GLOBAL DES VERSEMENTS EFFECTUES</t>
  </si>
  <si>
    <t>DETAIL DES VERSEMENTS EFFECTUES</t>
  </si>
  <si>
    <t>OBERVATION</t>
  </si>
  <si>
    <t>IMPOT/REVENU</t>
  </si>
  <si>
    <t>TAXE COMPLEMENTAIRE</t>
  </si>
  <si>
    <t>TAXES/
SALAIRES</t>
  </si>
  <si>
    <t>Janvier</t>
  </si>
  <si>
    <t>Février</t>
  </si>
  <si>
    <t>Mars</t>
  </si>
  <si>
    <t>Avril</t>
  </si>
  <si>
    <t>Mai</t>
  </si>
  <si>
    <t>Juin</t>
  </si>
  <si>
    <t>Juillet</t>
  </si>
  <si>
    <t>Août</t>
  </si>
  <si>
    <t>Septembre</t>
  </si>
  <si>
    <t>Octobre</t>
  </si>
  <si>
    <t>Novembre</t>
  </si>
  <si>
    <t>Décembre</t>
  </si>
  <si>
    <t>Total</t>
  </si>
  <si>
    <t>BULLETINS INDIVIDUELS</t>
  </si>
  <si>
    <t>EMPLOYE</t>
  </si>
  <si>
    <t>PERIODE</t>
  </si>
  <si>
    <t>REMUNERATIONS</t>
  </si>
  <si>
    <t>DEDUCTIONS</t>
  </si>
  <si>
    <t>RETENUES FISCALES EFFECTUEES</t>
  </si>
  <si>
    <t>N°</t>
  </si>
  <si>
    <t>Nom</t>
  </si>
  <si>
    <t>Prénoms</t>
  </si>
  <si>
    <t>Début</t>
  </si>
  <si>
    <t>Fin</t>
  </si>
  <si>
    <t>Salaire Catégoriel, 
Sursalaire, 
Prime d'ancienneté</t>
  </si>
  <si>
    <t>Gratification-Intéressements</t>
  </si>
  <si>
    <t>Indemnités 
d'expatriement, 
de dépaysement,
d'éloignement</t>
  </si>
  <si>
    <t>De départ à la retraite 
(après déduction de 25% du montant total alloué)</t>
  </si>
  <si>
    <t>Autres indemnités,
Primes et rétributions
 imposables</t>
  </si>
  <si>
    <t>Avantages en nature: Logement</t>
  </si>
  <si>
    <t>Avantages en nature: Eau</t>
  </si>
  <si>
    <t>Avantages en nature: Electricité</t>
  </si>
  <si>
    <t>Avantages en nature: Autres</t>
  </si>
  <si>
    <t>Total A</t>
  </si>
  <si>
    <t>Retenues pour la constitution de pension de retraite (CNSS)</t>
  </si>
  <si>
    <t>Avantages en nature concédés</t>
  </si>
  <si>
    <t>Total B</t>
  </si>
  <si>
    <t>Total C [Différence (Total A - Total B)]</t>
  </si>
  <si>
    <t>Total D 
[Forfait au titre des frais professionnels] (10% de Total C)</t>
  </si>
  <si>
    <t>Abattement 15%</t>
  </si>
  <si>
    <t>Abattement 5%</t>
  </si>
  <si>
    <t xml:space="preserve">Nombre de conjoint(e )s à charge </t>
  </si>
  <si>
    <t>Nombre d'enfants à charge</t>
  </si>
  <si>
    <t>Charges de Famille</t>
  </si>
  <si>
    <t>Net Taxable</t>
  </si>
  <si>
    <t>Retraite complémentaire (limité à 6% du Net Taxable)</t>
  </si>
  <si>
    <t>Intérêts sur prêts immobiliers (habitation principale)</t>
  </si>
  <si>
    <t>Pension ou Rente viagère</t>
  </si>
  <si>
    <t>Assurance - Vie</t>
  </si>
  <si>
    <t>Net Imposable</t>
  </si>
  <si>
    <t>Impôts sur le Revenu des Personnes Physiques (IRPP)</t>
  </si>
  <si>
    <t>Taxe complémentaire des Salaires (TCS)</t>
  </si>
  <si>
    <t>Total Retenus</t>
  </si>
  <si>
    <t>REMUNERATIONS AUTRES QUE CELLES VERSEES A DES CONTRIBUABLES AYANT LA QUALITE  DE SALARIES DE L'ENTREPRISE</t>
  </si>
  <si>
    <t>IDENTITE DES PERSONNES RETRIBUEES</t>
  </si>
  <si>
    <t>Qualité</t>
  </si>
  <si>
    <t>NIF</t>
  </si>
  <si>
    <t>Nationalité</t>
  </si>
  <si>
    <t>Nature</t>
  </si>
  <si>
    <t>Montant</t>
  </si>
  <si>
    <t>..................</t>
  </si>
  <si>
    <t>01-01-20.....</t>
  </si>
  <si>
    <t>31-12-20........</t>
  </si>
  <si>
    <t>Nom et Prénoms ou Raison sociale</t>
  </si>
  <si>
    <t>OFFICE TOGOLAIS</t>
  </si>
  <si>
    <t>Impôt sur le Revenu des Personnes Physiques</t>
  </si>
  <si>
    <t>République Togolaise</t>
  </si>
  <si>
    <t xml:space="preserve"> DES RECETTES</t>
  </si>
  <si>
    <t>BULLETIN   INDIVIDUEL</t>
  </si>
  <si>
    <t>Travail - Liberté - Patrie</t>
  </si>
  <si>
    <t>COMMISSARIAT DES  IMPOTS</t>
  </si>
  <si>
    <t>de renseignements concernant les sommes payées</t>
  </si>
  <si>
    <t>ou des avantages attribués pendant l'année 2019………( ou la période du …01…JAN…2019 au 31…DEC…2019)</t>
  </si>
  <si>
    <t>I - Identité</t>
  </si>
  <si>
    <t>_______________________________________________________________</t>
  </si>
  <si>
    <t>Mr - Mme - Mlle</t>
  </si>
  <si>
    <t xml:space="preserve">Nom, Prénoms   </t>
  </si>
  <si>
    <t xml:space="preserve">Profession ou Qualité </t>
  </si>
  <si>
    <t>Quartier</t>
  </si>
  <si>
    <t>B.P.</t>
  </si>
  <si>
    <t xml:space="preserve">Ville  LOME </t>
  </si>
  <si>
    <t>Tél.</t>
  </si>
  <si>
    <t>II - Situation Familiale au 1er Janvier 20_________________________________</t>
  </si>
  <si>
    <t>Célibataire - Marié(e) - Veuf (ve) - Divorcé(e) - Sépare (e) (entourer la mention utile)_________________________</t>
  </si>
  <si>
    <t>Nom et Prénoms du (des) conjoint (s) ____________________________________________________</t>
  </si>
  <si>
    <t>____________________________________________________________________</t>
  </si>
  <si>
    <t>Le (les) conjoints (s) exerce (nt)-t-il une profession ? Oui - Non laquelle ? _________________________________</t>
  </si>
  <si>
    <t>Nom, adresse, n° Immatriculation de (s) du (des) conjoint(s) ________________________________________</t>
  </si>
  <si>
    <t>___________________________________________________________________________________</t>
  </si>
  <si>
    <t>Nombre d'enfants à charge /___/___/ Bénéficiaire d'une pension d'invalidité ? Oui - Non - Nature ______________ Taux /__/__/   %</t>
  </si>
  <si>
    <t>III - Rémunérations _________________________________________________________________________</t>
  </si>
  <si>
    <r>
      <t>1- Salaire Catégoriel, Sursalaire, Prime d'Ancienneté</t>
    </r>
    <r>
      <rPr>
        <sz val="8"/>
        <rFont val="Arial"/>
        <family val="2"/>
      </rPr>
      <t>……………………</t>
    </r>
  </si>
  <si>
    <t>Gratification - interressements</t>
  </si>
  <si>
    <t>Indemnités d'Expatriement, de Dépaysement, d'Eloignement</t>
  </si>
  <si>
    <t>Autres indemnités, Primes et rétributions, imposables</t>
  </si>
  <si>
    <t>Logement</t>
  </si>
  <si>
    <t xml:space="preserve">Avantages en nature </t>
  </si>
  <si>
    <t>Eau</t>
  </si>
  <si>
    <t>Electricité</t>
  </si>
  <si>
    <t>Autres Avantages : Véhicule, Personnel Domestique</t>
  </si>
  <si>
    <t>2 - Déductions</t>
  </si>
  <si>
    <t>………………………………………………….</t>
  </si>
  <si>
    <t>………………………………………………………………………………………..</t>
  </si>
  <si>
    <t>Différence (Total A - Total B)</t>
  </si>
  <si>
    <t>………………………………………………</t>
  </si>
  <si>
    <t>Total C</t>
  </si>
  <si>
    <t>Forfait au titre des frais professionnels (28 % *10 000 000)</t>
  </si>
  <si>
    <t>………………..</t>
  </si>
  <si>
    <t>Total D</t>
  </si>
  <si>
    <t>Total Semi Net (Total C-Total D)</t>
  </si>
  <si>
    <t>……………………………….</t>
  </si>
  <si>
    <t>Charges de famille</t>
  </si>
  <si>
    <t>……………………………………………….</t>
  </si>
  <si>
    <r>
      <t xml:space="preserve">            (avant déduction a, b, c, d)  </t>
    </r>
    <r>
      <rPr>
        <b/>
        <sz val="8"/>
        <rFont val="Arial"/>
        <family val="2"/>
      </rPr>
      <t>Net taxable</t>
    </r>
  </si>
  <si>
    <t>a) Retrait complémentaire (limité à 6 % du net taxable)</t>
  </si>
  <si>
    <t>…………………………………………………………..</t>
  </si>
  <si>
    <t>b) Intérêts sur prêts immobiliers (habitation principale)</t>
  </si>
  <si>
    <t>…………………………………………………</t>
  </si>
  <si>
    <t>c) Pension ou Rente viagère</t>
  </si>
  <si>
    <t>……………………</t>
  </si>
  <si>
    <t>d) Assurance - vie</t>
  </si>
  <si>
    <t>3 - Retenues fiscales effectuées</t>
  </si>
  <si>
    <t>Impôts sur le revenu des Personnes Physiques (IRPP)</t>
  </si>
  <si>
    <t>……………………………………</t>
  </si>
  <si>
    <t>INSERER NOUVEAU BAREME</t>
  </si>
  <si>
    <t>………………………………………………………</t>
  </si>
  <si>
    <t>* Biffer la mention inutile</t>
  </si>
  <si>
    <t>de Départ à la retraite, (après déduction de 50 % du montant alloué)</t>
  </si>
  <si>
    <t>Taxe Complémentaire sur Salaires TCS</t>
  </si>
  <si>
    <t>Autres indemnités, Primes et rétributions non imposables</t>
  </si>
  <si>
    <t>…………</t>
  </si>
  <si>
    <t>e-mail:</t>
  </si>
  <si>
    <t>*NIF Employeur</t>
  </si>
  <si>
    <t xml:space="preserve">  NIF Employé</t>
  </si>
  <si>
    <t xml:space="preserve">  N° CNSS   </t>
  </si>
  <si>
    <t>*NIF : Numéro d'Identification Fiscale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</si>
</sst>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_€"/>
    <numFmt numFmtId="166" formatCode="_-* #,##0\ _€_-;\-* #,##0\ _€_-;_-* &quot;-&quot;??\ _€_-;_-@_-"/>
  </numFmts>
  <fonts count="28" x14ac:knownFonts="1">
    <font>
      <sz val="11"/>
      <color rgb="FF000000"/>
      <name val="Calibri"/>
    </font>
    <font>
      <b/>
      <u/>
      <sz val="11"/>
      <color rgb="FF000000"/>
      <name val="Calibri"/>
    </font>
    <font>
      <sz val="11"/>
      <color rgb="FF0C0C0C"/>
      <name val="Calibri"/>
    </font>
    <font>
      <sz val="10"/>
      <color rgb="FF000000"/>
      <name val="Calibri"/>
    </font>
    <font>
      <b/>
      <i/>
      <sz val="11"/>
      <color rgb="FF000000"/>
      <name val="Calibri"/>
    </font>
    <font>
      <sz val="9"/>
      <color rgb="FF000000"/>
      <name val="Calibri"/>
    </font>
    <font>
      <b/>
      <sz val="9"/>
      <color rgb="FF000000"/>
      <name val="Calibri"/>
    </font>
    <font>
      <b/>
      <sz val="11"/>
      <color rgb="FF000000"/>
      <name val="Calibri"/>
    </font>
    <font>
      <sz val="8"/>
      <color rgb="FF000000"/>
      <name val="Calibri"/>
    </font>
    <font>
      <sz val="11"/>
      <color rgb="FF000000"/>
      <name val="Times New Roman"/>
    </font>
    <font>
      <sz val="11"/>
      <color rgb="FF333333"/>
      <name val="Times New Roman"/>
    </font>
    <font>
      <b/>
      <sz val="11"/>
      <color rgb="FF333333"/>
      <name val="Times New Roman"/>
    </font>
    <font>
      <b/>
      <i/>
      <u/>
      <sz val="11"/>
      <color rgb="FF000000"/>
      <name val="Calibri"/>
    </font>
    <font>
      <b/>
      <sz val="8"/>
      <color rgb="FF000000"/>
      <name val="Calibri"/>
    </font>
    <font>
      <b/>
      <sz val="10"/>
      <color rgb="FF000000"/>
      <name val="Calibri"/>
    </font>
    <font>
      <b/>
      <sz val="16"/>
      <color rgb="FF000000"/>
      <name val="Calibri"/>
    </font>
    <font>
      <b/>
      <sz val="12"/>
      <color rgb="FF000000"/>
      <name val="Calibri"/>
    </font>
    <font>
      <b/>
      <u/>
      <sz val="13"/>
      <color rgb="FF000000"/>
      <name val="Calibri"/>
    </font>
    <font>
      <sz val="11"/>
      <color rgb="FF000000"/>
      <name val="Calibri"/>
    </font>
    <font>
      <b/>
      <sz val="11"/>
      <color theme="1"/>
      <name val="Calibri"/>
      <family val="2"/>
      <scheme val="minor"/>
    </font>
    <font>
      <b/>
      <sz val="8"/>
      <name val="Arial"/>
      <family val="2"/>
    </font>
    <font>
      <b/>
      <sz val="9"/>
      <name val="Arial"/>
      <family val="2"/>
    </font>
    <font>
      <b/>
      <u/>
      <sz val="8"/>
      <name val="Arial"/>
      <family val="2"/>
    </font>
    <font>
      <b/>
      <sz val="14"/>
      <name val="Arial"/>
      <family val="2"/>
    </font>
    <font>
      <sz val="8"/>
      <name val="Arial"/>
      <family val="2"/>
    </font>
    <font>
      <b/>
      <sz val="10"/>
      <name val="Arial"/>
      <family val="2"/>
    </font>
    <font>
      <sz val="10"/>
      <name val="Arial"/>
      <family val="2"/>
    </font>
    <font>
      <i/>
      <sz val="8"/>
      <name val="Arial"/>
      <family val="2"/>
    </font>
  </fonts>
  <fills count="7">
    <fill>
      <patternFill patternType="none"/>
    </fill>
    <fill>
      <patternFill patternType="gray125"/>
    </fill>
    <fill>
      <patternFill patternType="none"/>
    </fill>
    <fill>
      <patternFill patternType="solid">
        <fgColor rgb="FFBFBFBF"/>
        <bgColor rgb="FFFFFFFF"/>
      </patternFill>
    </fill>
    <fill>
      <patternFill patternType="solid">
        <fgColor rgb="FFFFFFFF"/>
        <bgColor rgb="FFFFFFFF"/>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164" fontId="18" fillId="0" borderId="0" applyFont="0" applyFill="0" applyBorder="0" applyAlignment="0" applyProtection="0"/>
  </cellStyleXfs>
  <cellXfs count="131">
    <xf numFmtId="0" fontId="0" fillId="2" borderId="0" xfId="0" applyFill="1"/>
    <xf numFmtId="0" fontId="0" fillId="2" borderId="0" xfId="0" applyFill="1"/>
    <xf numFmtId="0" fontId="0" fillId="2" borderId="0" xfId="0" applyFill="1"/>
    <xf numFmtId="0" fontId="1" fillId="2" borderId="0" xfId="0" applyFont="1" applyFill="1" applyAlignment="1">
      <alignment vertical="top" wrapText="1"/>
    </xf>
    <xf numFmtId="0" fontId="0" fillId="2" borderId="0" xfId="0" applyFill="1"/>
    <xf numFmtId="0" fontId="0" fillId="2" borderId="0" xfId="0" applyFill="1"/>
    <xf numFmtId="0" fontId="0" fillId="2" borderId="1" xfId="0" applyFill="1" applyBorder="1" applyAlignment="1">
      <alignment vertical="center"/>
    </xf>
    <xf numFmtId="0" fontId="0" fillId="2" borderId="0" xfId="0" applyFill="1"/>
    <xf numFmtId="0" fontId="0" fillId="2" borderId="1" xfId="0" applyFill="1" applyBorder="1" applyAlignment="1">
      <alignment horizontal="center" vertical="center"/>
    </xf>
    <xf numFmtId="0" fontId="2" fillId="2" borderId="1" xfId="0" applyFont="1" applyFill="1" applyBorder="1" applyAlignment="1">
      <alignment horizontal="center" vertical="center" wrapText="1"/>
    </xf>
    <xf numFmtId="0" fontId="0" fillId="3" borderId="1" xfId="0" applyFill="1" applyBorder="1"/>
    <xf numFmtId="38" fontId="0" fillId="2" borderId="1" xfId="0" applyNumberFormat="1" applyFill="1" applyBorder="1"/>
    <xf numFmtId="165" fontId="0" fillId="2" borderId="1" xfId="0" applyNumberFormat="1" applyFill="1" applyBorder="1" applyAlignment="1">
      <alignment vertical="center"/>
    </xf>
    <xf numFmtId="0" fontId="0" fillId="2" borderId="2" xfId="0" applyFill="1" applyBorder="1" applyAlignment="1">
      <alignment horizontal="center" vertical="center"/>
    </xf>
    <xf numFmtId="14" fontId="0" fillId="4" borderId="1" xfId="0" applyNumberFormat="1" applyFill="1" applyBorder="1"/>
    <xf numFmtId="0" fontId="0" fillId="2" borderId="0" xfId="0" applyFill="1"/>
    <xf numFmtId="14" fontId="0" fillId="2" borderId="0" xfId="0" applyNumberFormat="1" applyFill="1" applyAlignment="1">
      <alignment vertical="center"/>
    </xf>
    <xf numFmtId="0" fontId="0" fillId="2" borderId="0" xfId="0" applyFill="1" applyAlignment="1">
      <alignment horizontal="center" vertical="center"/>
    </xf>
    <xf numFmtId="0" fontId="0" fillId="2" borderId="0" xfId="0" applyFill="1"/>
    <xf numFmtId="0" fontId="3" fillId="2" borderId="0" xfId="0" applyFont="1" applyFill="1"/>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0" fillId="2" borderId="5" xfId="0" applyFill="1" applyBorder="1"/>
    <xf numFmtId="0" fontId="4" fillId="2" borderId="6" xfId="0" applyFont="1" applyFill="1" applyBorder="1" applyAlignment="1">
      <alignment horizontal="left" vertical="center"/>
    </xf>
    <xf numFmtId="0" fontId="5" fillId="2" borderId="0" xfId="0" applyFont="1" applyFill="1"/>
    <xf numFmtId="0" fontId="0" fillId="2" borderId="0" xfId="0" applyFill="1" applyAlignment="1">
      <alignment horizontal="center"/>
    </xf>
    <xf numFmtId="0" fontId="4" fillId="2" borderId="4" xfId="0" applyFont="1" applyFill="1" applyBorder="1" applyAlignment="1">
      <alignment vertical="center"/>
    </xf>
    <xf numFmtId="0" fontId="6" fillId="2" borderId="7" xfId="0" applyFont="1" applyFill="1" applyBorder="1" applyAlignment="1">
      <alignment horizontal="center" vertical="top" textRotation="90" wrapText="1"/>
    </xf>
    <xf numFmtId="0" fontId="6" fillId="2" borderId="7" xfId="0" applyFont="1" applyFill="1" applyBorder="1" applyAlignment="1">
      <alignment vertical="center" wrapText="1"/>
    </xf>
    <xf numFmtId="0" fontId="6" fillId="2" borderId="7" xfId="0" applyFont="1" applyFill="1" applyBorder="1" applyAlignment="1">
      <alignment horizontal="center" vertical="center" wrapText="1"/>
    </xf>
    <xf numFmtId="0" fontId="0" fillId="2" borderId="1" xfId="0" applyFill="1" applyBorder="1" applyAlignment="1">
      <alignment vertical="center"/>
    </xf>
    <xf numFmtId="166" fontId="0" fillId="2" borderId="1" xfId="0" applyNumberFormat="1" applyFill="1" applyBorder="1" applyAlignment="1">
      <alignment vertical="center"/>
    </xf>
    <xf numFmtId="165" fontId="0" fillId="2" borderId="1" xfId="0" applyNumberFormat="1" applyFill="1" applyBorder="1" applyAlignment="1">
      <alignment vertical="center"/>
    </xf>
    <xf numFmtId="0" fontId="7" fillId="2" borderId="1" xfId="0" applyFont="1" applyFill="1" applyBorder="1" applyAlignment="1">
      <alignment horizontal="center" vertical="center"/>
    </xf>
    <xf numFmtId="0" fontId="0" fillId="2" borderId="1" xfId="0" applyFill="1" applyBorder="1"/>
    <xf numFmtId="0" fontId="8" fillId="2" borderId="0" xfId="0" applyFont="1" applyFill="1" applyAlignment="1">
      <alignment horizontal="left" vertical="center"/>
    </xf>
    <xf numFmtId="0" fontId="9" fillId="4"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38" fontId="7" fillId="2" borderId="1" xfId="0" applyNumberFormat="1" applyFont="1" applyFill="1" applyBorder="1"/>
    <xf numFmtId="38" fontId="7" fillId="5" borderId="1" xfId="0" applyNumberFormat="1" applyFont="1" applyFill="1" applyBorder="1"/>
    <xf numFmtId="38" fontId="0" fillId="5" borderId="1" xfId="0" applyNumberFormat="1" applyFill="1" applyBorder="1"/>
    <xf numFmtId="0" fontId="0" fillId="0" borderId="0" xfId="0"/>
    <xf numFmtId="0" fontId="0" fillId="0" borderId="0" xfId="0" applyAlignment="1">
      <alignment horizontal="left" indent="1"/>
    </xf>
    <xf numFmtId="0" fontId="25" fillId="0" borderId="0" xfId="0" applyFont="1" applyAlignment="1">
      <alignment horizontal="left" indent="1"/>
    </xf>
    <xf numFmtId="0" fontId="20" fillId="0" borderId="0" xfId="0" applyFont="1" applyAlignment="1">
      <alignment horizontal="left" indent="1"/>
    </xf>
    <xf numFmtId="0" fontId="24" fillId="0" borderId="0" xfId="0" applyFont="1" applyAlignment="1">
      <alignment horizontal="left" indent="1"/>
    </xf>
    <xf numFmtId="166" fontId="0" fillId="0" borderId="0" xfId="1" applyNumberFormat="1" applyFont="1" applyBorder="1" applyAlignment="1">
      <alignment horizontal="center"/>
    </xf>
    <xf numFmtId="166" fontId="0" fillId="0" borderId="15" xfId="1" applyNumberFormat="1" applyFont="1" applyBorder="1" applyAlignment="1">
      <alignment horizontal="center"/>
    </xf>
    <xf numFmtId="0" fontId="24" fillId="0" borderId="16" xfId="0" applyFont="1" applyBorder="1" applyAlignment="1">
      <alignment horizontal="left" indent="1"/>
    </xf>
    <xf numFmtId="0" fontId="20" fillId="0" borderId="0" xfId="0" applyFont="1" applyAlignment="1">
      <alignment horizontal="right"/>
    </xf>
    <xf numFmtId="166" fontId="25" fillId="0" borderId="15" xfId="1" applyNumberFormat="1" applyFont="1" applyBorder="1" applyAlignment="1">
      <alignment horizontal="center"/>
    </xf>
    <xf numFmtId="0" fontId="0" fillId="0" borderId="0" xfId="0" applyBorder="1" applyAlignment="1">
      <alignment horizontal="left" indent="1"/>
    </xf>
    <xf numFmtId="166" fontId="0" fillId="0" borderId="15" xfId="1" applyNumberFormat="1" applyFont="1" applyBorder="1" applyAlignment="1">
      <alignment horizontal="left" indent="1"/>
    </xf>
    <xf numFmtId="166" fontId="25" fillId="0" borderId="15" xfId="1" applyNumberFormat="1" applyFont="1" applyBorder="1" applyAlignment="1">
      <alignment horizontal="left" indent="1"/>
    </xf>
    <xf numFmtId="166" fontId="21" fillId="0" borderId="15" xfId="1" applyNumberFormat="1" applyFont="1" applyBorder="1" applyAlignment="1">
      <alignment horizontal="left" indent="1"/>
    </xf>
    <xf numFmtId="0" fontId="19" fillId="0" borderId="0" xfId="0" applyFont="1" applyAlignment="1">
      <alignment horizontal="left" indent="1"/>
    </xf>
    <xf numFmtId="166" fontId="25" fillId="6" borderId="15" xfId="1" applyNumberFormat="1" applyFont="1" applyFill="1" applyBorder="1" applyAlignment="1">
      <alignment horizontal="left" indent="1"/>
    </xf>
    <xf numFmtId="166" fontId="0" fillId="6" borderId="15" xfId="1" applyNumberFormat="1" applyFont="1" applyFill="1" applyBorder="1" applyAlignment="1">
      <alignment horizontal="left" indent="1"/>
    </xf>
    <xf numFmtId="166" fontId="26" fillId="6" borderId="15" xfId="1" applyNumberFormat="1" applyFont="1" applyFill="1" applyBorder="1" applyAlignment="1">
      <alignment horizontal="center" wrapText="1"/>
    </xf>
    <xf numFmtId="0" fontId="27" fillId="0" borderId="0" xfId="0" applyFont="1" applyAlignment="1">
      <alignment horizontal="left" indent="1"/>
    </xf>
    <xf numFmtId="0" fontId="24" fillId="0" borderId="0" xfId="0" applyFont="1" applyAlignment="1">
      <alignment horizontal="left" indent="1"/>
    </xf>
    <xf numFmtId="0" fontId="20" fillId="0" borderId="0" xfId="0" applyFont="1" applyAlignment="1">
      <alignment horizontal="left" indent="1"/>
    </xf>
    <xf numFmtId="0" fontId="24" fillId="0" borderId="0" xfId="0" applyFont="1" applyAlignment="1">
      <alignment horizontal="left" indent="1"/>
    </xf>
    <xf numFmtId="0" fontId="24" fillId="0" borderId="0" xfId="0" applyFont="1" applyAlignment="1"/>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0" xfId="0" applyFill="1" applyAlignment="1">
      <alignment horizontal="center" vertical="center" wrapText="1"/>
    </xf>
    <xf numFmtId="0" fontId="0" fillId="2" borderId="0" xfId="0" applyFill="1" applyAlignment="1">
      <alignment horizontal="center" vertical="top"/>
    </xf>
    <xf numFmtId="0" fontId="0" fillId="2" borderId="0" xfId="0" applyFill="1" applyAlignment="1">
      <alignment horizontal="center" vertical="center"/>
    </xf>
    <xf numFmtId="0" fontId="12" fillId="2" borderId="0" xfId="0" applyFont="1" applyFill="1" applyAlignment="1">
      <alignment horizontal="center" vertical="center"/>
    </xf>
    <xf numFmtId="0" fontId="7" fillId="2" borderId="0" xfId="0" applyFont="1" applyFill="1" applyAlignment="1">
      <alignment horizontal="left"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0" fillId="2" borderId="5" xfId="0" applyFill="1" applyBorder="1"/>
    <xf numFmtId="0" fontId="4" fillId="2" borderId="3" xfId="0" applyFont="1" applyFill="1" applyBorder="1" applyAlignment="1">
      <alignment horizontal="left" vertical="center"/>
    </xf>
    <xf numFmtId="0" fontId="4" fillId="2" borderId="14" xfId="0" applyFont="1" applyFill="1" applyBorder="1" applyAlignment="1">
      <alignment horizontal="left" vertical="center"/>
    </xf>
    <xf numFmtId="0" fontId="3" fillId="2" borderId="10" xfId="0" applyFont="1" applyFill="1" applyBorder="1" applyAlignment="1">
      <alignment horizontal="center"/>
    </xf>
    <xf numFmtId="0" fontId="3" fillId="2" borderId="5" xfId="0" applyFont="1" applyFill="1" applyBorder="1" applyAlignment="1">
      <alignment horizontal="center"/>
    </xf>
    <xf numFmtId="0" fontId="4" fillId="2" borderId="4" xfId="0" applyFont="1" applyFill="1" applyBorder="1" applyAlignment="1">
      <alignment horizontal="left" vertical="center"/>
    </xf>
    <xf numFmtId="0" fontId="0" fillId="2" borderId="0" xfId="0" applyFill="1" applyAlignment="1">
      <alignment horizontal="left" vertical="center"/>
    </xf>
    <xf numFmtId="0" fontId="0" fillId="2" borderId="6" xfId="0" applyFill="1" applyBorder="1" applyAlignment="1">
      <alignment horizontal="center" vertical="center"/>
    </xf>
    <xf numFmtId="0" fontId="0" fillId="2" borderId="0" xfId="0" applyFill="1"/>
    <xf numFmtId="0" fontId="0" fillId="2" borderId="13" xfId="0" applyFill="1" applyBorder="1"/>
    <xf numFmtId="0" fontId="0" fillId="2" borderId="0" xfId="0" applyFill="1" applyAlignment="1">
      <alignment horizontal="center"/>
    </xf>
    <xf numFmtId="0" fontId="4" fillId="2" borderId="0" xfId="0" applyFont="1" applyFill="1" applyAlignment="1">
      <alignment horizontal="left" vertical="center"/>
    </xf>
    <xf numFmtId="0" fontId="7" fillId="2" borderId="0" xfId="0" applyFont="1" applyFill="1" applyAlignment="1">
      <alignment horizontal="left"/>
    </xf>
    <xf numFmtId="0" fontId="8" fillId="2" borderId="0" xfId="0" applyFont="1" applyFill="1" applyAlignment="1">
      <alignment horizontal="left" vertical="top" wrapText="1"/>
    </xf>
    <xf numFmtId="0" fontId="7" fillId="2" borderId="6" xfId="0" applyFont="1" applyFill="1" applyBorder="1" applyAlignment="1">
      <alignment horizontal="center" vertical="center"/>
    </xf>
    <xf numFmtId="0" fontId="3" fillId="2" borderId="0" xfId="0" applyFont="1" applyFill="1" applyAlignment="1">
      <alignment horizontal="center"/>
    </xf>
    <xf numFmtId="0" fontId="4" fillId="2" borderId="6" xfId="0" applyFont="1" applyFill="1" applyBorder="1" applyAlignment="1">
      <alignment horizontal="left" vertical="center"/>
    </xf>
    <xf numFmtId="0" fontId="7" fillId="2" borderId="0" xfId="0" applyFont="1" applyFill="1"/>
    <xf numFmtId="0" fontId="3" fillId="2" borderId="0" xfId="0" applyFont="1" applyFill="1" applyAlignment="1">
      <alignment horizontal="left"/>
    </xf>
    <xf numFmtId="0" fontId="15" fillId="2" borderId="0" xfId="0" applyFont="1" applyFill="1" applyAlignment="1">
      <alignment horizontal="center"/>
    </xf>
    <xf numFmtId="0" fontId="8" fillId="2" borderId="0" xfId="0" applyFont="1" applyFill="1" applyAlignment="1">
      <alignment horizontal="right" vertical="center"/>
    </xf>
    <xf numFmtId="0" fontId="3" fillId="2" borderId="0" xfId="0" applyFont="1" applyFill="1"/>
    <xf numFmtId="0" fontId="7" fillId="2" borderId="0" xfId="0" applyFont="1" applyFill="1" applyAlignment="1">
      <alignment horizontal="center"/>
    </xf>
    <xf numFmtId="0" fontId="16" fillId="2" borderId="2" xfId="0" applyFont="1" applyFill="1" applyBorder="1" applyAlignment="1">
      <alignment horizontal="center"/>
    </xf>
    <xf numFmtId="0" fontId="16" fillId="2" borderId="9" xfId="0" applyFont="1" applyFill="1" applyBorder="1" applyAlignment="1">
      <alignment horizontal="center"/>
    </xf>
    <xf numFmtId="0" fontId="17" fillId="2" borderId="4" xfId="0" applyFont="1" applyFill="1" applyBorder="1" applyAlignment="1">
      <alignment horizontal="center" vertical="center"/>
    </xf>
    <xf numFmtId="0" fontId="16" fillId="2" borderId="1" xfId="0" applyFont="1" applyFill="1" applyBorder="1" applyAlignment="1">
      <alignment horizontal="center"/>
    </xf>
    <xf numFmtId="0" fontId="16" fillId="2" borderId="1" xfId="0" applyFont="1" applyFill="1" applyBorder="1" applyAlignment="1">
      <alignment horizontal="center" vertical="center"/>
    </xf>
    <xf numFmtId="0" fontId="17" fillId="2" borderId="4"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20" fillId="0" borderId="0" xfId="0" applyFont="1" applyAlignment="1">
      <alignment horizontal="left" indent="1"/>
    </xf>
    <xf numFmtId="0" fontId="21" fillId="0" borderId="0" xfId="0" applyFont="1" applyAlignment="1">
      <alignment horizontal="left" indent="1"/>
    </xf>
    <xf numFmtId="0" fontId="22" fillId="0" borderId="0" xfId="0" applyFont="1" applyAlignment="1">
      <alignment horizontal="left" vertical="top" indent="1"/>
    </xf>
    <xf numFmtId="0" fontId="23" fillId="0" borderId="0" xfId="0" applyFont="1" applyAlignment="1">
      <alignment horizontal="left" indent="1"/>
    </xf>
    <xf numFmtId="0" fontId="24" fillId="0" borderId="0" xfId="0" applyFont="1" applyAlignment="1">
      <alignment horizontal="left" indent="1"/>
    </xf>
    <xf numFmtId="0" fontId="24" fillId="0" borderId="0" xfId="0" applyFont="1" applyAlignment="1">
      <alignment horizontal="center"/>
    </xf>
    <xf numFmtId="0" fontId="24" fillId="0" borderId="0" xfId="0" applyFont="1" applyBorder="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4" fillId="0" borderId="0" xfId="0" applyFont="1" applyBorder="1" applyAlignment="1">
      <alignment horizontal="left" indent="1"/>
    </xf>
  </cellXfs>
  <cellStyles count="2">
    <cellStyle name="Milliers"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31" workbookViewId="0">
      <selection activeCell="G44" sqref="G44:I44"/>
    </sheetView>
  </sheetViews>
  <sheetFormatPr baseColWidth="10" defaultColWidth="9.140625" defaultRowHeight="15" x14ac:dyDescent="0.25"/>
  <cols>
    <col min="1" max="1" width="10.85546875" style="15" customWidth="1"/>
    <col min="2" max="2" width="10.42578125" style="15" customWidth="1"/>
    <col min="3" max="3" width="14.5703125" style="15" customWidth="1"/>
    <col min="4" max="4" width="9.140625" style="15"/>
    <col min="5" max="5" width="9.85546875" style="15" customWidth="1"/>
    <col min="6" max="6" width="11.28515625" style="15" customWidth="1"/>
    <col min="7" max="8" width="9.7109375" style="15" customWidth="1"/>
    <col min="9" max="9" width="12.5703125" style="15" customWidth="1"/>
    <col min="10" max="10" width="9.140625" style="15"/>
  </cols>
  <sheetData>
    <row r="1" spans="1:9" ht="21" customHeight="1" x14ac:dyDescent="0.35">
      <c r="A1" s="107" t="s">
        <v>0</v>
      </c>
      <c r="B1" s="107"/>
      <c r="C1" s="107"/>
      <c r="D1" s="108" t="s">
        <v>1</v>
      </c>
      <c r="E1" s="108"/>
      <c r="F1" s="108"/>
      <c r="G1" s="108"/>
      <c r="H1" s="109" t="s">
        <v>2</v>
      </c>
      <c r="I1" s="109"/>
    </row>
    <row r="2" spans="1:9" ht="12" customHeight="1" x14ac:dyDescent="0.25">
      <c r="A2" s="110" t="s">
        <v>3</v>
      </c>
      <c r="B2" s="110"/>
      <c r="C2" s="110"/>
      <c r="D2" s="111" t="s">
        <v>4</v>
      </c>
      <c r="E2" s="111"/>
      <c r="F2" s="111"/>
      <c r="G2" s="111"/>
    </row>
    <row r="3" spans="1:9" ht="15.75" customHeight="1" x14ac:dyDescent="0.25">
      <c r="A3" s="106" t="s">
        <v>5</v>
      </c>
      <c r="B3" s="106"/>
      <c r="C3" s="106"/>
    </row>
    <row r="4" spans="1:9" ht="12" customHeight="1" x14ac:dyDescent="0.25">
      <c r="D4" s="99" t="s">
        <v>6</v>
      </c>
      <c r="E4" s="99"/>
      <c r="F4" s="100" t="s">
        <v>98</v>
      </c>
      <c r="G4" s="100"/>
    </row>
    <row r="5" spans="1:9" ht="12" customHeight="1" x14ac:dyDescent="0.25">
      <c r="A5" s="101" t="s">
        <v>7</v>
      </c>
      <c r="B5" s="101"/>
      <c r="C5" s="101"/>
      <c r="D5" s="99" t="s">
        <v>8</v>
      </c>
      <c r="E5" s="99"/>
      <c r="F5" s="16" t="s">
        <v>99</v>
      </c>
      <c r="G5" s="17" t="s">
        <v>9</v>
      </c>
      <c r="H5" s="16" t="s">
        <v>100</v>
      </c>
      <c r="I5" s="15" t="s">
        <v>10</v>
      </c>
    </row>
    <row r="6" spans="1:9" ht="9" customHeight="1" x14ac:dyDescent="0.25"/>
    <row r="7" spans="1:9" ht="12" customHeight="1" x14ac:dyDescent="0.25">
      <c r="A7" s="18"/>
      <c r="B7" s="102" t="s">
        <v>11</v>
      </c>
      <c r="C7" s="102"/>
      <c r="D7" s="102"/>
      <c r="E7" s="102"/>
      <c r="F7" s="102"/>
      <c r="G7" s="102"/>
      <c r="H7" s="102"/>
      <c r="I7" s="102"/>
    </row>
    <row r="8" spans="1:9" ht="12" customHeight="1" x14ac:dyDescent="0.25">
      <c r="A8" s="18"/>
      <c r="B8" s="102"/>
      <c r="C8" s="102"/>
      <c r="D8" s="102"/>
      <c r="E8" s="102"/>
      <c r="F8" s="102"/>
      <c r="G8" s="102"/>
      <c r="H8" s="102"/>
      <c r="I8" s="102"/>
    </row>
    <row r="9" spans="1:9" ht="12" customHeight="1" x14ac:dyDescent="0.25">
      <c r="A9" s="18"/>
      <c r="B9" s="102"/>
      <c r="C9" s="102"/>
      <c r="D9" s="102"/>
      <c r="E9" s="102"/>
      <c r="F9" s="102"/>
      <c r="G9" s="102"/>
      <c r="H9" s="102"/>
      <c r="I9" s="102"/>
    </row>
    <row r="10" spans="1:9" ht="12" customHeight="1" x14ac:dyDescent="0.25">
      <c r="A10" s="18"/>
      <c r="B10" s="102"/>
      <c r="C10" s="102"/>
      <c r="D10" s="102"/>
      <c r="E10" s="102"/>
      <c r="F10" s="102"/>
      <c r="G10" s="102"/>
      <c r="H10" s="102"/>
      <c r="I10" s="102"/>
    </row>
    <row r="11" spans="1:9" ht="12" customHeight="1" x14ac:dyDescent="0.25">
      <c r="B11" s="102"/>
      <c r="C11" s="102"/>
      <c r="D11" s="102"/>
      <c r="E11" s="102"/>
      <c r="F11" s="102"/>
      <c r="G11" s="102"/>
      <c r="H11" s="102"/>
      <c r="I11" s="102"/>
    </row>
    <row r="12" spans="1:9" ht="12" customHeight="1" x14ac:dyDescent="0.25">
      <c r="B12" s="102"/>
      <c r="C12" s="102"/>
      <c r="D12" s="102"/>
      <c r="E12" s="102"/>
      <c r="F12" s="102"/>
      <c r="G12" s="102"/>
      <c r="H12" s="102"/>
      <c r="I12" s="102"/>
    </row>
    <row r="13" spans="1:9" x14ac:dyDescent="0.25">
      <c r="E13" s="99" t="s">
        <v>12</v>
      </c>
      <c r="F13" s="99"/>
      <c r="G13" s="99"/>
      <c r="H13" s="103" t="s">
        <v>94</v>
      </c>
      <c r="I13" s="103"/>
    </row>
    <row r="14" spans="1:9" x14ac:dyDescent="0.25">
      <c r="A14" s="101" t="s">
        <v>13</v>
      </c>
      <c r="B14" s="101"/>
      <c r="C14" s="101"/>
      <c r="D14" s="101"/>
      <c r="H14" s="104" t="s">
        <v>14</v>
      </c>
      <c r="I14" s="104"/>
    </row>
    <row r="15" spans="1:9" ht="5.25" customHeight="1" x14ac:dyDescent="0.25"/>
    <row r="16" spans="1:9" ht="12" customHeight="1" x14ac:dyDescent="0.25">
      <c r="A16" s="97" t="s">
        <v>15</v>
      </c>
      <c r="B16" s="97"/>
      <c r="C16" s="105"/>
      <c r="D16" s="105"/>
      <c r="E16" s="105"/>
      <c r="F16" s="105"/>
      <c r="G16" s="105"/>
      <c r="H16" s="105"/>
      <c r="I16" s="105"/>
    </row>
    <row r="17" spans="1:9" ht="12" customHeight="1" x14ac:dyDescent="0.25">
      <c r="A17" s="99"/>
      <c r="B17" s="99"/>
      <c r="C17" s="19" t="s">
        <v>16</v>
      </c>
    </row>
    <row r="18" spans="1:9" ht="12" customHeight="1" x14ac:dyDescent="0.25">
      <c r="A18" s="97" t="s">
        <v>17</v>
      </c>
      <c r="B18" s="98"/>
      <c r="C18" s="20"/>
      <c r="D18" s="21"/>
      <c r="E18" s="21"/>
      <c r="F18" s="21"/>
      <c r="G18" s="21"/>
      <c r="H18" s="94"/>
      <c r="I18" s="91"/>
    </row>
    <row r="19" spans="1:9" ht="12" customHeight="1" x14ac:dyDescent="0.25">
      <c r="C19" s="19"/>
      <c r="G19" s="22"/>
      <c r="H19" s="89" t="s">
        <v>18</v>
      </c>
      <c r="I19" s="89"/>
    </row>
    <row r="20" spans="1:9" ht="12" customHeight="1" x14ac:dyDescent="0.25">
      <c r="A20" s="15" t="s">
        <v>19</v>
      </c>
      <c r="C20" s="23"/>
      <c r="D20" s="23"/>
      <c r="E20" s="23"/>
      <c r="F20" s="23"/>
      <c r="G20" s="23"/>
      <c r="H20" s="90"/>
      <c r="I20" s="91"/>
    </row>
    <row r="21" spans="1:9" ht="12" customHeight="1" x14ac:dyDescent="0.25">
      <c r="H21" s="92" t="s">
        <v>20</v>
      </c>
      <c r="I21" s="93"/>
    </row>
    <row r="22" spans="1:9" ht="12" customHeight="1" x14ac:dyDescent="0.25"/>
    <row r="23" spans="1:9" ht="12" customHeight="1" x14ac:dyDescent="0.25">
      <c r="A23" s="15" t="s">
        <v>21</v>
      </c>
      <c r="C23" s="90"/>
      <c r="D23" s="94"/>
      <c r="E23" s="94"/>
      <c r="F23" s="94"/>
      <c r="G23" s="91"/>
      <c r="H23" s="23"/>
      <c r="I23" s="23"/>
    </row>
    <row r="24" spans="1:9" ht="12" customHeight="1" x14ac:dyDescent="0.25">
      <c r="H24" s="24" t="s">
        <v>22</v>
      </c>
      <c r="I24" s="35" t="s">
        <v>23</v>
      </c>
    </row>
    <row r="25" spans="1:9" ht="12" customHeight="1" x14ac:dyDescent="0.25">
      <c r="A25" s="95" t="s">
        <v>24</v>
      </c>
      <c r="B25" s="95"/>
      <c r="C25" s="95"/>
      <c r="D25" s="95"/>
      <c r="E25" s="95"/>
      <c r="F25" s="95"/>
      <c r="H25" s="96"/>
      <c r="I25" s="96"/>
    </row>
    <row r="26" spans="1:9" ht="8.25" customHeight="1" x14ac:dyDescent="0.25">
      <c r="H26" s="25"/>
      <c r="I26" s="25"/>
    </row>
    <row r="27" spans="1:9" x14ac:dyDescent="0.25">
      <c r="A27" s="71"/>
      <c r="B27" s="71"/>
      <c r="C27" s="71"/>
      <c r="D27" s="71"/>
      <c r="E27" s="71"/>
      <c r="F27" s="71"/>
      <c r="G27" s="71"/>
      <c r="H27" s="71"/>
      <c r="I27" s="71"/>
    </row>
    <row r="28" spans="1:9" ht="12" customHeight="1" x14ac:dyDescent="0.25">
      <c r="C28" s="15" t="s">
        <v>25</v>
      </c>
      <c r="D28" s="26"/>
      <c r="E28" s="72" t="s">
        <v>26</v>
      </c>
      <c r="F28" s="73" t="s">
        <v>27</v>
      </c>
      <c r="G28" s="74"/>
      <c r="H28" s="74"/>
    </row>
    <row r="29" spans="1:9" ht="12" customHeight="1" x14ac:dyDescent="0.25">
      <c r="C29" s="15" t="s">
        <v>28</v>
      </c>
      <c r="D29" s="26"/>
      <c r="E29" s="72"/>
      <c r="F29" s="73"/>
      <c r="G29" s="74"/>
      <c r="H29" s="74"/>
    </row>
    <row r="30" spans="1:9" ht="12" customHeight="1" x14ac:dyDescent="0.25">
      <c r="E30" s="72"/>
    </row>
    <row r="31" spans="1:9" x14ac:dyDescent="0.25">
      <c r="A31" s="75" t="s">
        <v>29</v>
      </c>
      <c r="B31" s="75"/>
      <c r="C31" s="75"/>
      <c r="D31" s="75"/>
      <c r="E31" s="75"/>
      <c r="F31" s="75"/>
      <c r="G31" s="75"/>
      <c r="H31" s="75"/>
      <c r="I31" s="75"/>
    </row>
    <row r="32" spans="1:9" ht="15.75" customHeight="1" x14ac:dyDescent="0.25">
      <c r="A32" s="75"/>
      <c r="B32" s="75"/>
      <c r="C32" s="75"/>
      <c r="D32" s="75"/>
      <c r="E32" s="75"/>
      <c r="F32" s="75"/>
      <c r="G32" s="75"/>
      <c r="H32" s="75"/>
      <c r="I32" s="75"/>
    </row>
    <row r="33" spans="1:9" ht="6" customHeight="1" x14ac:dyDescent="0.25"/>
    <row r="34" spans="1:9" ht="27" customHeight="1" x14ac:dyDescent="0.25">
      <c r="A34" s="76" t="s">
        <v>30</v>
      </c>
      <c r="B34" s="78" t="s">
        <v>31</v>
      </c>
      <c r="C34" s="76" t="s">
        <v>32</v>
      </c>
      <c r="D34" s="80" t="s">
        <v>33</v>
      </c>
      <c r="E34" s="81"/>
      <c r="F34" s="82"/>
      <c r="G34" s="83" t="s">
        <v>34</v>
      </c>
      <c r="H34" s="84"/>
      <c r="I34" s="85"/>
    </row>
    <row r="35" spans="1:9" ht="75" customHeight="1" x14ac:dyDescent="0.25">
      <c r="A35" s="77"/>
      <c r="B35" s="79"/>
      <c r="C35" s="77"/>
      <c r="D35" s="27" t="s">
        <v>35</v>
      </c>
      <c r="E35" s="28" t="s">
        <v>36</v>
      </c>
      <c r="F35" s="29" t="s">
        <v>37</v>
      </c>
      <c r="G35" s="86"/>
      <c r="H35" s="87"/>
      <c r="I35" s="88"/>
    </row>
    <row r="36" spans="1:9" ht="15.75" customHeight="1" x14ac:dyDescent="0.25">
      <c r="A36" s="30" t="s">
        <v>38</v>
      </c>
      <c r="B36" s="31"/>
      <c r="C36" s="32"/>
      <c r="D36" s="32"/>
      <c r="E36" s="32"/>
      <c r="F36" s="32"/>
      <c r="G36" s="65"/>
      <c r="H36" s="66"/>
      <c r="I36" s="67"/>
    </row>
    <row r="37" spans="1:9" ht="15.75" customHeight="1" x14ac:dyDescent="0.25">
      <c r="A37" s="30" t="s">
        <v>39</v>
      </c>
      <c r="B37" s="31"/>
      <c r="C37" s="32"/>
      <c r="D37" s="32"/>
      <c r="E37" s="32"/>
      <c r="F37" s="32"/>
      <c r="G37" s="65"/>
      <c r="H37" s="66"/>
      <c r="I37" s="67"/>
    </row>
    <row r="38" spans="1:9" ht="15.75" customHeight="1" x14ac:dyDescent="0.25">
      <c r="A38" s="30" t="s">
        <v>40</v>
      </c>
      <c r="B38" s="31"/>
      <c r="C38" s="32"/>
      <c r="D38" s="32"/>
      <c r="E38" s="32"/>
      <c r="F38" s="32"/>
      <c r="G38" s="65"/>
      <c r="H38" s="66"/>
      <c r="I38" s="67"/>
    </row>
    <row r="39" spans="1:9" ht="15.75" customHeight="1" x14ac:dyDescent="0.25">
      <c r="A39" s="30" t="s">
        <v>41</v>
      </c>
      <c r="B39" s="31"/>
      <c r="C39" s="32"/>
      <c r="D39" s="32"/>
      <c r="E39" s="32"/>
      <c r="F39" s="32"/>
      <c r="G39" s="65"/>
      <c r="H39" s="66"/>
      <c r="I39" s="67"/>
    </row>
    <row r="40" spans="1:9" ht="15.75" customHeight="1" x14ac:dyDescent="0.25">
      <c r="A40" s="30" t="s">
        <v>42</v>
      </c>
      <c r="B40" s="31"/>
      <c r="C40" s="32"/>
      <c r="D40" s="32"/>
      <c r="E40" s="32"/>
      <c r="F40" s="32"/>
      <c r="G40" s="65"/>
      <c r="H40" s="66"/>
      <c r="I40" s="67"/>
    </row>
    <row r="41" spans="1:9" ht="15.75" customHeight="1" x14ac:dyDescent="0.25">
      <c r="A41" s="30" t="s">
        <v>43</v>
      </c>
      <c r="B41" s="31"/>
      <c r="C41" s="32"/>
      <c r="D41" s="32"/>
      <c r="E41" s="32"/>
      <c r="F41" s="32"/>
      <c r="G41" s="65"/>
      <c r="H41" s="66"/>
      <c r="I41" s="67"/>
    </row>
    <row r="42" spans="1:9" ht="15.75" customHeight="1" x14ac:dyDescent="0.25">
      <c r="A42" s="30" t="s">
        <v>44</v>
      </c>
      <c r="B42" s="31"/>
      <c r="C42" s="32"/>
      <c r="D42" s="32"/>
      <c r="E42" s="32"/>
      <c r="F42" s="32"/>
      <c r="G42" s="65"/>
      <c r="H42" s="66"/>
      <c r="I42" s="67"/>
    </row>
    <row r="43" spans="1:9" ht="15.75" customHeight="1" x14ac:dyDescent="0.25">
      <c r="A43" s="30" t="s">
        <v>45</v>
      </c>
      <c r="B43" s="31"/>
      <c r="C43" s="32"/>
      <c r="D43" s="32"/>
      <c r="E43" s="32"/>
      <c r="F43" s="32"/>
      <c r="G43" s="65"/>
      <c r="H43" s="66"/>
      <c r="I43" s="67"/>
    </row>
    <row r="44" spans="1:9" ht="15.75" customHeight="1" x14ac:dyDescent="0.25">
      <c r="A44" s="30" t="s">
        <v>46</v>
      </c>
      <c r="B44" s="31"/>
      <c r="C44" s="32"/>
      <c r="D44" s="32"/>
      <c r="E44" s="32"/>
      <c r="F44" s="32"/>
      <c r="G44" s="65"/>
      <c r="H44" s="66"/>
      <c r="I44" s="67"/>
    </row>
    <row r="45" spans="1:9" ht="15.75" customHeight="1" x14ac:dyDescent="0.25">
      <c r="A45" s="30" t="s">
        <v>47</v>
      </c>
      <c r="B45" s="31"/>
      <c r="C45" s="32"/>
      <c r="D45" s="32"/>
      <c r="E45" s="32"/>
      <c r="F45" s="32"/>
      <c r="G45" s="65"/>
      <c r="H45" s="66"/>
      <c r="I45" s="67"/>
    </row>
    <row r="46" spans="1:9" ht="15.75" customHeight="1" x14ac:dyDescent="0.25">
      <c r="A46" s="30" t="s">
        <v>48</v>
      </c>
      <c r="B46" s="31"/>
      <c r="C46" s="32"/>
      <c r="D46" s="32"/>
      <c r="E46" s="32"/>
      <c r="F46" s="32"/>
      <c r="G46" s="65"/>
      <c r="H46" s="66"/>
      <c r="I46" s="67"/>
    </row>
    <row r="47" spans="1:9" ht="15.75" customHeight="1" x14ac:dyDescent="0.25">
      <c r="A47" s="30" t="s">
        <v>49</v>
      </c>
      <c r="B47" s="31"/>
      <c r="C47" s="32"/>
      <c r="D47" s="32"/>
      <c r="E47" s="32"/>
      <c r="F47" s="32"/>
      <c r="G47" s="65"/>
      <c r="H47" s="66"/>
      <c r="I47" s="67"/>
    </row>
    <row r="48" spans="1:9" x14ac:dyDescent="0.25">
      <c r="A48" s="33" t="s">
        <v>50</v>
      </c>
      <c r="B48" s="34"/>
      <c r="C48" s="34"/>
      <c r="D48" s="34"/>
      <c r="E48" s="34"/>
      <c r="F48" s="34"/>
      <c r="G48" s="68"/>
      <c r="H48" s="69"/>
      <c r="I48" s="70"/>
    </row>
  </sheetData>
  <sheetProtection formatCells="0" formatColumns="0" formatRows="0" insertColumns="0" insertRows="0" insertHyperlinks="0" deleteColumns="0" deleteRows="0" sort="0" autoFilter="0" pivotTables="0"/>
  <mergeCells count="49">
    <mergeCell ref="A3:C3"/>
    <mergeCell ref="A1:C1"/>
    <mergeCell ref="D1:G1"/>
    <mergeCell ref="H1:I1"/>
    <mergeCell ref="A2:C2"/>
    <mergeCell ref="D2:G2"/>
    <mergeCell ref="A18:B18"/>
    <mergeCell ref="H18:I18"/>
    <mergeCell ref="D4:E4"/>
    <mergeCell ref="F4:G4"/>
    <mergeCell ref="A5:C5"/>
    <mergeCell ref="D5:E5"/>
    <mergeCell ref="B7:I12"/>
    <mergeCell ref="E13:G13"/>
    <mergeCell ref="H13:I13"/>
    <mergeCell ref="A14:D14"/>
    <mergeCell ref="H14:I14"/>
    <mergeCell ref="A16:B16"/>
    <mergeCell ref="C16:I16"/>
    <mergeCell ref="A17:B17"/>
    <mergeCell ref="H19:I19"/>
    <mergeCell ref="H20:I20"/>
    <mergeCell ref="H21:I21"/>
    <mergeCell ref="C23:G23"/>
    <mergeCell ref="A25:F25"/>
    <mergeCell ref="H25:I25"/>
    <mergeCell ref="G48:I48"/>
    <mergeCell ref="A27:I27"/>
    <mergeCell ref="E28:E30"/>
    <mergeCell ref="F28:F29"/>
    <mergeCell ref="G28:H29"/>
    <mergeCell ref="A31:I32"/>
    <mergeCell ref="A34:A35"/>
    <mergeCell ref="B34:B35"/>
    <mergeCell ref="C34:C35"/>
    <mergeCell ref="D34:F34"/>
    <mergeCell ref="G34:I35"/>
    <mergeCell ref="G36:I36"/>
    <mergeCell ref="G37:I37"/>
    <mergeCell ref="G38:I38"/>
    <mergeCell ref="G39:I39"/>
    <mergeCell ref="G40:I40"/>
    <mergeCell ref="G46:I46"/>
    <mergeCell ref="G47:I47"/>
    <mergeCell ref="G41:I41"/>
    <mergeCell ref="G42:I42"/>
    <mergeCell ref="G43:I43"/>
    <mergeCell ref="G44:I44"/>
    <mergeCell ref="G45:I45"/>
  </mergeCells>
  <printOptions horizontalCentered="1"/>
  <pageMargins left="0.23622047244094491" right="0.23622047244094491" top="0.35433070866141742" bottom="0.35433070866141742" header="0.31496062992125978" footer="0.31496062992125978"/>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
  <sheetViews>
    <sheetView topLeftCell="P1" workbookViewId="0">
      <selection activeCell="G44" sqref="G44:I44"/>
    </sheetView>
  </sheetViews>
  <sheetFormatPr baseColWidth="10" defaultColWidth="9.140625" defaultRowHeight="15" x14ac:dyDescent="0.25"/>
  <cols>
    <col min="1" max="1" width="9.28515625" style="1" customWidth="1"/>
    <col min="2" max="2" width="17" customWidth="1"/>
    <col min="3" max="3" width="23.85546875" customWidth="1"/>
    <col min="4" max="5" width="23.85546875" style="1" customWidth="1"/>
    <col min="6" max="6" width="15.7109375" style="1" customWidth="1"/>
    <col min="7" max="9" width="15.7109375" customWidth="1"/>
    <col min="10" max="10" width="17.5703125" customWidth="1"/>
    <col min="11" max="22" width="15.7109375" customWidth="1"/>
    <col min="23" max="24" width="15.7109375" style="1" customWidth="1"/>
    <col min="25" max="34" width="15.7109375" customWidth="1"/>
  </cols>
  <sheetData>
    <row r="1" spans="1:34" ht="30" customHeight="1" x14ac:dyDescent="0.25">
      <c r="A1" s="114" t="s">
        <v>51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1:34" ht="15.6" customHeight="1" x14ac:dyDescent="0.25">
      <c r="A2" s="115" t="s">
        <v>52</v>
      </c>
      <c r="B2" s="115"/>
      <c r="C2" s="115"/>
      <c r="D2" s="112" t="s">
        <v>53</v>
      </c>
      <c r="E2" s="113"/>
      <c r="F2" s="115" t="s">
        <v>54</v>
      </c>
      <c r="G2" s="115"/>
      <c r="H2" s="115"/>
      <c r="I2" s="115"/>
      <c r="J2" s="115"/>
      <c r="K2" s="115"/>
      <c r="L2" s="115"/>
      <c r="M2" s="115"/>
      <c r="N2" s="115"/>
      <c r="O2" s="115"/>
      <c r="P2" s="115" t="s">
        <v>55</v>
      </c>
      <c r="Q2" s="115"/>
      <c r="R2" s="115"/>
      <c r="S2" s="115"/>
      <c r="T2" s="115"/>
      <c r="U2" s="115"/>
      <c r="V2" s="115"/>
      <c r="W2" s="115"/>
      <c r="X2" s="115"/>
      <c r="Y2" s="115"/>
      <c r="Z2" s="115"/>
      <c r="AA2" s="115"/>
      <c r="AB2" s="115"/>
      <c r="AC2" s="115"/>
      <c r="AD2" s="115"/>
      <c r="AE2" s="115"/>
      <c r="AF2" s="115" t="s">
        <v>56</v>
      </c>
      <c r="AG2" s="115"/>
      <c r="AH2" s="115"/>
    </row>
    <row r="3" spans="1:34" ht="92.25" customHeight="1" x14ac:dyDescent="0.25">
      <c r="A3" s="36" t="s">
        <v>57</v>
      </c>
      <c r="B3" s="36" t="s">
        <v>58</v>
      </c>
      <c r="C3" s="36" t="s">
        <v>59</v>
      </c>
      <c r="D3" s="36" t="s">
        <v>60</v>
      </c>
      <c r="E3" s="36" t="s">
        <v>61</v>
      </c>
      <c r="F3" s="37" t="s">
        <v>62</v>
      </c>
      <c r="G3" s="37" t="s">
        <v>63</v>
      </c>
      <c r="H3" s="37" t="s">
        <v>64</v>
      </c>
      <c r="I3" s="37" t="s">
        <v>65</v>
      </c>
      <c r="J3" s="37" t="s">
        <v>66</v>
      </c>
      <c r="K3" s="37" t="s">
        <v>67</v>
      </c>
      <c r="L3" s="37" t="s">
        <v>68</v>
      </c>
      <c r="M3" s="37" t="s">
        <v>69</v>
      </c>
      <c r="N3" s="37" t="s">
        <v>70</v>
      </c>
      <c r="O3" s="38" t="s">
        <v>71</v>
      </c>
      <c r="P3" s="37" t="s">
        <v>72</v>
      </c>
      <c r="Q3" s="37" t="s">
        <v>73</v>
      </c>
      <c r="R3" s="38" t="s">
        <v>74</v>
      </c>
      <c r="S3" s="38" t="s">
        <v>75</v>
      </c>
      <c r="T3" s="38" t="s">
        <v>76</v>
      </c>
      <c r="U3" s="38" t="s">
        <v>77</v>
      </c>
      <c r="V3" s="38" t="s">
        <v>78</v>
      </c>
      <c r="W3" s="37" t="s">
        <v>79</v>
      </c>
      <c r="X3" s="37" t="s">
        <v>80</v>
      </c>
      <c r="Y3" s="38" t="s">
        <v>81</v>
      </c>
      <c r="Z3" s="38" t="s">
        <v>82</v>
      </c>
      <c r="AA3" s="37" t="s">
        <v>83</v>
      </c>
      <c r="AB3" s="37" t="s">
        <v>84</v>
      </c>
      <c r="AC3" s="37" t="s">
        <v>85</v>
      </c>
      <c r="AD3" s="37" t="s">
        <v>86</v>
      </c>
      <c r="AE3" s="38" t="s">
        <v>87</v>
      </c>
      <c r="AF3" s="37" t="s">
        <v>88</v>
      </c>
      <c r="AG3" s="37" t="s">
        <v>89</v>
      </c>
      <c r="AH3" s="38" t="s">
        <v>90</v>
      </c>
    </row>
    <row r="4" spans="1:34" x14ac:dyDescent="0.25">
      <c r="A4" s="10"/>
      <c r="B4" s="10"/>
      <c r="C4" s="10"/>
      <c r="D4" s="14"/>
      <c r="E4" s="14"/>
      <c r="F4" s="11"/>
      <c r="G4" s="11"/>
      <c r="H4" s="11"/>
      <c r="I4" s="11"/>
      <c r="J4" s="11"/>
      <c r="K4" s="11"/>
      <c r="L4" s="11"/>
      <c r="M4" s="11"/>
      <c r="N4" s="11"/>
      <c r="O4" s="40">
        <f>F4+G4+H4+I4+J4+K4+L4+M4+N4</f>
        <v>0</v>
      </c>
      <c r="P4" s="41">
        <f>O4*4%</f>
        <v>0</v>
      </c>
      <c r="Q4" s="11"/>
      <c r="R4" s="40">
        <f>P4+Q4</f>
        <v>0</v>
      </c>
      <c r="S4" s="40">
        <f>O4-R4</f>
        <v>0</v>
      </c>
      <c r="T4" s="40">
        <f>S4*10%</f>
        <v>0</v>
      </c>
      <c r="U4" s="40">
        <f>IF((S4-T4)&lt;10000000,(S4-T4)*15%,IF((S4-T4)&gt;10000000,10000000*15%,0))</f>
        <v>0</v>
      </c>
      <c r="V4" s="40">
        <f>IF((S4-T4)&gt;10000000,(S4-T4-10000000)*5%,0)</f>
        <v>0</v>
      </c>
      <c r="W4" s="11"/>
      <c r="X4" s="11">
        <v>0</v>
      </c>
      <c r="Y4" s="40">
        <f>IF((W4+X4)&lt;6,(W4+X4)*72000,IF((W4+X4)&gt;=6,6*72000,0))</f>
        <v>0</v>
      </c>
      <c r="Z4" s="40">
        <f>(S4-T4-U4-V4-Y4)</f>
        <v>0</v>
      </c>
      <c r="AA4" s="11"/>
      <c r="AB4" s="11"/>
      <c r="AC4" s="11"/>
      <c r="AD4" s="11"/>
      <c r="AE4" s="40">
        <f>ROUND(IF((Z4-AA4-AB4-AC4-AD4)&gt;0,(Z4-AA4-AB4-AC4-AD4),0),-3)</f>
        <v>0</v>
      </c>
      <c r="AF4" s="11"/>
      <c r="AG4" s="11"/>
      <c r="AH4" s="40">
        <f>AF4+AG4</f>
        <v>0</v>
      </c>
    </row>
    <row r="5" spans="1:34" x14ac:dyDescent="0.25">
      <c r="A5" s="10"/>
      <c r="B5" s="10"/>
      <c r="C5" s="10"/>
      <c r="D5" s="14"/>
      <c r="E5" s="14"/>
      <c r="F5" s="11"/>
      <c r="G5" s="11"/>
      <c r="H5" s="11"/>
      <c r="I5" s="11"/>
      <c r="J5" s="11"/>
      <c r="K5" s="11"/>
      <c r="L5" s="11"/>
      <c r="M5" s="11"/>
      <c r="N5" s="11"/>
      <c r="O5" s="39"/>
      <c r="P5" s="11"/>
      <c r="Q5" s="11"/>
      <c r="R5" s="39"/>
      <c r="S5" s="39"/>
      <c r="T5" s="39"/>
      <c r="U5" s="39"/>
      <c r="V5" s="39"/>
      <c r="W5" s="11"/>
      <c r="X5" s="11"/>
      <c r="Y5" s="39"/>
      <c r="Z5" s="39"/>
      <c r="AA5" s="11"/>
      <c r="AB5" s="11"/>
      <c r="AC5" s="11"/>
      <c r="AD5" s="11"/>
      <c r="AE5" s="39"/>
      <c r="AF5" s="11"/>
      <c r="AG5" s="11"/>
      <c r="AH5" s="39"/>
    </row>
    <row r="6" spans="1:34" x14ac:dyDescent="0.25">
      <c r="A6" s="10"/>
      <c r="B6" s="10"/>
      <c r="C6" s="10"/>
      <c r="D6" s="14"/>
      <c r="E6" s="14"/>
      <c r="F6" s="11"/>
      <c r="G6" s="11"/>
      <c r="H6" s="11"/>
      <c r="I6" s="11"/>
      <c r="J6" s="11"/>
      <c r="K6" s="11"/>
      <c r="L6" s="11"/>
      <c r="M6" s="11"/>
      <c r="N6" s="11"/>
      <c r="O6" s="39"/>
      <c r="P6" s="11"/>
      <c r="Q6" s="11"/>
      <c r="R6" s="39"/>
      <c r="S6" s="39"/>
      <c r="T6" s="39"/>
      <c r="U6" s="39"/>
      <c r="V6" s="39"/>
      <c r="W6" s="11"/>
      <c r="X6" s="11"/>
      <c r="Y6" s="39"/>
      <c r="Z6" s="39"/>
      <c r="AA6" s="11"/>
      <c r="AB6" s="11"/>
      <c r="AC6" s="11"/>
      <c r="AD6" s="11"/>
      <c r="AE6" s="39"/>
      <c r="AF6" s="11"/>
      <c r="AG6" s="11"/>
      <c r="AH6" s="39"/>
    </row>
  </sheetData>
  <sheetProtection formatCells="0" formatColumns="0" formatRows="0" insertColumns="0" insertRows="0" insertHyperlinks="0" deleteColumns="0" deleteRows="0" sort="0" autoFilter="0" pivotTables="0"/>
  <mergeCells count="6">
    <mergeCell ref="D2:E2"/>
    <mergeCell ref="A1:AH1"/>
    <mergeCell ref="A2:C2"/>
    <mergeCell ref="F2:O2"/>
    <mergeCell ref="P2:AE2"/>
    <mergeCell ref="AF2:AH2"/>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workbookViewId="0">
      <selection activeCell="G44" sqref="G44:I44"/>
    </sheetView>
  </sheetViews>
  <sheetFormatPr baseColWidth="10" defaultColWidth="9.140625" defaultRowHeight="15" x14ac:dyDescent="0.25"/>
  <cols>
    <col min="1" max="1" width="32" style="7" bestFit="1" customWidth="1"/>
    <col min="2" max="3" width="16.85546875" style="2" customWidth="1"/>
    <col min="4" max="4" width="16.85546875" style="4" customWidth="1"/>
    <col min="5" max="5" width="21.7109375" style="2" customWidth="1"/>
    <col min="6" max="6" width="14.140625" style="2" customWidth="1"/>
    <col min="7" max="7" width="15.42578125" style="2" customWidth="1"/>
    <col min="8" max="8" width="9.140625" style="2"/>
  </cols>
  <sheetData>
    <row r="1" spans="1:12" ht="30" customHeight="1" x14ac:dyDescent="0.25">
      <c r="A1" s="117" t="s">
        <v>91</v>
      </c>
      <c r="B1" s="117"/>
      <c r="C1" s="117"/>
      <c r="D1" s="117"/>
      <c r="E1" s="117"/>
      <c r="F1" s="117"/>
      <c r="G1" s="117"/>
      <c r="H1" s="3"/>
      <c r="I1" s="3"/>
      <c r="J1" s="3"/>
      <c r="K1" s="3"/>
      <c r="L1" s="3"/>
    </row>
    <row r="2" spans="1:12" ht="15.75" customHeight="1" x14ac:dyDescent="0.25">
      <c r="A2" s="118" t="s">
        <v>92</v>
      </c>
      <c r="B2" s="119"/>
      <c r="C2" s="119"/>
      <c r="D2" s="119"/>
      <c r="E2" s="120"/>
      <c r="F2" s="116" t="s">
        <v>54</v>
      </c>
      <c r="G2" s="116"/>
    </row>
    <row r="3" spans="1:12" ht="12" customHeight="1" x14ac:dyDescent="0.25">
      <c r="A3" s="13" t="s">
        <v>101</v>
      </c>
      <c r="B3" s="9" t="s">
        <v>93</v>
      </c>
      <c r="C3" s="9" t="s">
        <v>94</v>
      </c>
      <c r="D3" s="9" t="s">
        <v>95</v>
      </c>
      <c r="E3" s="9" t="s">
        <v>21</v>
      </c>
      <c r="F3" s="9" t="s">
        <v>96</v>
      </c>
      <c r="G3" s="9" t="s">
        <v>97</v>
      </c>
    </row>
    <row r="4" spans="1:12" ht="12.95" customHeight="1" x14ac:dyDescent="0.25">
      <c r="A4" s="13"/>
      <c r="B4" s="6"/>
      <c r="C4" s="8"/>
      <c r="D4" s="8"/>
      <c r="E4" s="8"/>
      <c r="F4" s="6"/>
      <c r="G4" s="12"/>
    </row>
    <row r="5" spans="1:12" ht="12.95" customHeight="1" x14ac:dyDescent="0.25">
      <c r="B5" s="5"/>
      <c r="C5" s="5"/>
      <c r="D5" s="5"/>
      <c r="E5" s="5"/>
      <c r="F5" s="5"/>
      <c r="G5" s="5"/>
    </row>
    <row r="6" spans="1:12" x14ac:dyDescent="0.25">
      <c r="B6" s="5"/>
      <c r="C6" s="5"/>
      <c r="D6" s="5"/>
      <c r="E6" s="5"/>
      <c r="F6" s="5"/>
      <c r="G6" s="5"/>
    </row>
  </sheetData>
  <sheetProtection formatCells="0" formatColumns="0" formatRows="0" insertColumns="0" insertRows="0" insertHyperlinks="0" deleteColumns="0" deleteRows="0" sort="0" autoFilter="0" pivotTables="0"/>
  <mergeCells count="3">
    <mergeCell ref="F2:G2"/>
    <mergeCell ref="A1:G1"/>
    <mergeCell ref="A2:E2"/>
  </mergeCells>
  <pageMargins left="0.23622047244093999" right="0.23622047244093999" top="0.35433070866142002" bottom="0.35433070866142002" header="0.31496062992126" footer="0.31496062992126"/>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topLeftCell="A37" zoomScaleNormal="100" workbookViewId="0">
      <selection activeCell="J45" sqref="J45"/>
    </sheetView>
  </sheetViews>
  <sheetFormatPr baseColWidth="10" defaultRowHeight="15" x14ac:dyDescent="0.25"/>
  <cols>
    <col min="1" max="1" width="11.42578125" style="42"/>
    <col min="2" max="2" width="14.42578125" style="42" customWidth="1"/>
    <col min="3" max="3" width="13.7109375" style="42" customWidth="1"/>
    <col min="4" max="4" width="11.42578125" style="42" customWidth="1"/>
    <col min="5" max="5" width="6.7109375" style="42" customWidth="1"/>
    <col min="6" max="6" width="17" style="42" bestFit="1" customWidth="1"/>
    <col min="7" max="7" width="9" style="42" customWidth="1"/>
    <col min="8" max="8" width="20.85546875" style="42" bestFit="1" customWidth="1"/>
    <col min="9" max="16384" width="11.42578125" style="42"/>
  </cols>
  <sheetData>
    <row r="1" spans="1:8" x14ac:dyDescent="0.25">
      <c r="A1" s="121" t="s">
        <v>102</v>
      </c>
      <c r="B1" s="121"/>
      <c r="C1" s="121" t="s">
        <v>103</v>
      </c>
      <c r="D1" s="121"/>
      <c r="E1" s="121"/>
      <c r="F1" s="121"/>
      <c r="G1" s="122" t="s">
        <v>104</v>
      </c>
      <c r="H1" s="122"/>
    </row>
    <row r="2" spans="1:8" ht="18" x14ac:dyDescent="0.25">
      <c r="A2" s="123" t="s">
        <v>105</v>
      </c>
      <c r="B2" s="123"/>
      <c r="C2" s="124" t="s">
        <v>106</v>
      </c>
      <c r="D2" s="124"/>
      <c r="E2" s="124"/>
      <c r="F2" s="124"/>
      <c r="G2" s="125" t="s">
        <v>107</v>
      </c>
      <c r="H2" s="125"/>
    </row>
    <row r="3" spans="1:8" x14ac:dyDescent="0.25">
      <c r="A3" s="121" t="s">
        <v>108</v>
      </c>
      <c r="B3" s="121"/>
      <c r="C3" s="43"/>
      <c r="D3" s="43"/>
      <c r="E3" s="43"/>
      <c r="F3" s="43"/>
      <c r="G3" s="43"/>
      <c r="H3" s="43"/>
    </row>
    <row r="4" spans="1:8" x14ac:dyDescent="0.25">
      <c r="A4" s="43"/>
      <c r="B4" s="43"/>
      <c r="C4" s="125" t="s">
        <v>109</v>
      </c>
      <c r="D4" s="125"/>
      <c r="E4" s="125"/>
      <c r="F4" s="125"/>
      <c r="G4" s="43"/>
      <c r="H4" s="43"/>
    </row>
    <row r="5" spans="1:8" x14ac:dyDescent="0.25">
      <c r="A5" s="125" t="s">
        <v>110</v>
      </c>
      <c r="B5" s="125"/>
      <c r="C5" s="125"/>
      <c r="D5" s="125"/>
      <c r="E5" s="125"/>
      <c r="F5" s="125"/>
      <c r="G5" s="125"/>
      <c r="H5" s="125"/>
    </row>
    <row r="6" spans="1:8" x14ac:dyDescent="0.25">
      <c r="A6" s="44" t="s">
        <v>111</v>
      </c>
      <c r="B6" s="43" t="s">
        <v>112</v>
      </c>
      <c r="C6" s="43"/>
      <c r="D6" s="43"/>
      <c r="E6" s="43"/>
      <c r="F6" s="43"/>
      <c r="G6" s="43"/>
      <c r="H6" s="43"/>
    </row>
    <row r="7" spans="1:8" x14ac:dyDescent="0.25">
      <c r="A7" s="43"/>
      <c r="B7" s="43"/>
      <c r="C7" s="43"/>
      <c r="D7" s="45" t="s">
        <v>113</v>
      </c>
      <c r="E7" s="43"/>
      <c r="F7" s="46" t="s">
        <v>170</v>
      </c>
      <c r="G7" s="46" t="s">
        <v>168</v>
      </c>
      <c r="H7" s="43"/>
    </row>
    <row r="8" spans="1:8" x14ac:dyDescent="0.25">
      <c r="A8" s="46" t="s">
        <v>114</v>
      </c>
      <c r="C8" s="46"/>
      <c r="D8" s="46"/>
      <c r="E8" s="46"/>
      <c r="F8" s="46" t="s">
        <v>171</v>
      </c>
      <c r="G8" s="46" t="s">
        <v>168</v>
      </c>
      <c r="H8" s="46"/>
    </row>
    <row r="9" spans="1:8" x14ac:dyDescent="0.25">
      <c r="A9" s="46" t="s">
        <v>115</v>
      </c>
      <c r="C9" s="46"/>
      <c r="D9" s="46"/>
      <c r="E9" s="46"/>
      <c r="F9" s="46" t="s">
        <v>172</v>
      </c>
      <c r="G9" s="46"/>
      <c r="H9" s="46"/>
    </row>
    <row r="10" spans="1:8" x14ac:dyDescent="0.25">
      <c r="A10" s="46" t="s">
        <v>21</v>
      </c>
      <c r="C10" s="46"/>
      <c r="D10" s="46"/>
      <c r="E10" s="46"/>
      <c r="F10" s="46"/>
      <c r="G10" s="46"/>
      <c r="H10" s="46"/>
    </row>
    <row r="11" spans="1:8" x14ac:dyDescent="0.25">
      <c r="A11" s="46" t="s">
        <v>116</v>
      </c>
      <c r="C11" s="46"/>
      <c r="D11" s="46"/>
      <c r="E11" s="46"/>
      <c r="F11" s="46" t="s">
        <v>117</v>
      </c>
      <c r="G11" s="46"/>
      <c r="H11" s="46"/>
    </row>
    <row r="12" spans="1:8" x14ac:dyDescent="0.25">
      <c r="A12" s="46" t="s">
        <v>118</v>
      </c>
      <c r="C12" s="46"/>
      <c r="D12" s="46"/>
      <c r="E12" s="46"/>
      <c r="F12" s="46" t="s">
        <v>169</v>
      </c>
      <c r="G12" s="46"/>
      <c r="H12" s="46"/>
    </row>
    <row r="13" spans="1:8" ht="12.75" customHeight="1" x14ac:dyDescent="0.25">
      <c r="A13" s="43"/>
      <c r="B13" s="46"/>
      <c r="C13" s="46"/>
      <c r="D13" s="46"/>
      <c r="E13" s="46"/>
      <c r="F13" s="46" t="s">
        <v>119</v>
      </c>
      <c r="G13" s="46"/>
      <c r="H13" s="46"/>
    </row>
    <row r="14" spans="1:8" x14ac:dyDescent="0.25">
      <c r="A14" s="44" t="s">
        <v>120</v>
      </c>
      <c r="B14" s="46"/>
      <c r="C14" s="46"/>
      <c r="D14" s="46"/>
      <c r="E14" s="46"/>
      <c r="F14" s="46"/>
      <c r="G14" s="46"/>
      <c r="H14" s="46"/>
    </row>
    <row r="15" spans="1:8" x14ac:dyDescent="0.25">
      <c r="A15" s="46" t="s">
        <v>121</v>
      </c>
      <c r="B15" s="46"/>
      <c r="C15" s="46"/>
      <c r="D15" s="46"/>
      <c r="E15" s="46"/>
      <c r="F15" s="46"/>
      <c r="G15" s="46"/>
      <c r="H15" s="46"/>
    </row>
    <row r="16" spans="1:8" x14ac:dyDescent="0.25">
      <c r="A16" s="46" t="s">
        <v>122</v>
      </c>
      <c r="B16" s="46"/>
      <c r="C16" s="46"/>
      <c r="D16" s="46"/>
      <c r="E16" s="46"/>
      <c r="F16" s="46"/>
      <c r="G16" s="46"/>
      <c r="H16" s="46"/>
    </row>
    <row r="17" spans="1:8" x14ac:dyDescent="0.25">
      <c r="A17" s="43" t="s">
        <v>123</v>
      </c>
      <c r="B17" s="46"/>
      <c r="C17" s="46"/>
      <c r="D17" s="46"/>
      <c r="E17" s="46"/>
      <c r="F17" s="46"/>
      <c r="G17" s="46"/>
      <c r="H17" s="46"/>
    </row>
    <row r="18" spans="1:8" x14ac:dyDescent="0.25">
      <c r="A18" s="46" t="s">
        <v>124</v>
      </c>
      <c r="B18" s="46"/>
      <c r="C18" s="46"/>
      <c r="D18" s="46"/>
      <c r="E18" s="46"/>
      <c r="F18" s="46"/>
      <c r="G18" s="46"/>
      <c r="H18" s="46"/>
    </row>
    <row r="19" spans="1:8" x14ac:dyDescent="0.25">
      <c r="A19" s="46" t="s">
        <v>125</v>
      </c>
      <c r="B19" s="46"/>
      <c r="C19" s="46"/>
      <c r="D19" s="46"/>
      <c r="E19" s="46"/>
      <c r="F19" s="46"/>
      <c r="G19" s="46"/>
      <c r="H19" s="46"/>
    </row>
    <row r="20" spans="1:8" x14ac:dyDescent="0.25">
      <c r="A20" s="46" t="s">
        <v>126</v>
      </c>
      <c r="B20" s="43"/>
      <c r="C20" s="43"/>
      <c r="D20" s="43"/>
      <c r="E20" s="43"/>
      <c r="F20" s="43"/>
      <c r="G20" s="43"/>
      <c r="H20" s="43"/>
    </row>
    <row r="21" spans="1:8" x14ac:dyDescent="0.25">
      <c r="A21" s="46" t="s">
        <v>127</v>
      </c>
      <c r="B21" s="43"/>
      <c r="C21" s="43"/>
      <c r="D21" s="43"/>
      <c r="E21" s="43"/>
      <c r="F21" s="43"/>
      <c r="G21" s="43"/>
      <c r="H21" s="43"/>
    </row>
    <row r="22" spans="1:8" x14ac:dyDescent="0.25">
      <c r="A22" s="46"/>
      <c r="B22" s="43"/>
      <c r="C22" s="43"/>
      <c r="D22" s="43"/>
      <c r="E22" s="43"/>
      <c r="F22" s="43"/>
      <c r="G22" s="43"/>
      <c r="H22" s="43"/>
    </row>
    <row r="23" spans="1:8" x14ac:dyDescent="0.25">
      <c r="A23" s="44" t="s">
        <v>128</v>
      </c>
      <c r="B23" s="43"/>
      <c r="C23" s="43"/>
      <c r="D23" s="43"/>
      <c r="E23" s="43"/>
      <c r="F23" s="43"/>
      <c r="G23" s="43"/>
      <c r="H23" s="43"/>
    </row>
    <row r="24" spans="1:8" x14ac:dyDescent="0.25">
      <c r="A24" s="45" t="s">
        <v>129</v>
      </c>
      <c r="B24" s="43"/>
      <c r="C24" s="43"/>
      <c r="D24" s="43"/>
      <c r="E24" s="43"/>
      <c r="F24" s="43"/>
      <c r="G24" s="47"/>
      <c r="H24" s="48"/>
    </row>
    <row r="25" spans="1:8" x14ac:dyDescent="0.25">
      <c r="A25" s="46" t="s">
        <v>130</v>
      </c>
      <c r="B25" s="43"/>
      <c r="C25" s="43"/>
      <c r="D25" s="43"/>
      <c r="E25" s="43"/>
      <c r="F25" s="43"/>
      <c r="G25" s="47"/>
      <c r="H25" s="48"/>
    </row>
    <row r="26" spans="1:8" x14ac:dyDescent="0.25">
      <c r="A26" s="46" t="s">
        <v>131</v>
      </c>
      <c r="B26" s="43"/>
      <c r="C26" s="43"/>
      <c r="D26" s="43"/>
      <c r="E26" s="43"/>
      <c r="F26" s="43"/>
      <c r="G26" s="47"/>
      <c r="H26" s="48"/>
    </row>
    <row r="27" spans="1:8" x14ac:dyDescent="0.25">
      <c r="A27" s="46" t="s">
        <v>165</v>
      </c>
      <c r="B27" s="43"/>
      <c r="C27" s="43"/>
      <c r="D27" s="43"/>
      <c r="E27" s="43"/>
      <c r="F27" s="43"/>
      <c r="G27" s="47"/>
      <c r="H27" s="48"/>
    </row>
    <row r="28" spans="1:8" x14ac:dyDescent="0.25">
      <c r="A28" s="46" t="s">
        <v>132</v>
      </c>
      <c r="B28" s="43"/>
      <c r="C28" s="43"/>
      <c r="D28" s="43"/>
      <c r="E28" s="43"/>
      <c r="F28" s="43"/>
      <c r="G28" s="47"/>
      <c r="H28" s="48">
        <v>0</v>
      </c>
    </row>
    <row r="29" spans="1:8" ht="15.75" customHeight="1" x14ac:dyDescent="0.25">
      <c r="A29" s="61"/>
      <c r="B29" s="43"/>
      <c r="C29" s="43"/>
      <c r="D29" s="43"/>
      <c r="E29" s="43"/>
      <c r="F29" s="43"/>
      <c r="G29" s="47"/>
      <c r="H29" s="48"/>
    </row>
    <row r="30" spans="1:8" x14ac:dyDescent="0.25">
      <c r="A30" s="43"/>
      <c r="B30" s="43"/>
      <c r="C30" s="49" t="s">
        <v>133</v>
      </c>
      <c r="D30" s="46"/>
      <c r="E30" s="46"/>
      <c r="F30" s="46"/>
      <c r="G30" s="47"/>
      <c r="H30" s="48"/>
    </row>
    <row r="31" spans="1:8" x14ac:dyDescent="0.25">
      <c r="A31" s="46" t="s">
        <v>134</v>
      </c>
      <c r="B31" s="43"/>
      <c r="C31" s="49" t="s">
        <v>135</v>
      </c>
      <c r="D31" s="46"/>
      <c r="E31" s="46"/>
      <c r="F31" s="46"/>
      <c r="G31" s="47"/>
      <c r="H31" s="48"/>
    </row>
    <row r="32" spans="1:8" x14ac:dyDescent="0.25">
      <c r="A32" s="43"/>
      <c r="B32" s="43"/>
      <c r="C32" s="49" t="s">
        <v>136</v>
      </c>
      <c r="D32" s="46"/>
      <c r="E32" s="46"/>
      <c r="F32" s="46"/>
      <c r="G32" s="47"/>
      <c r="H32" s="48"/>
    </row>
    <row r="33" spans="1:8" x14ac:dyDescent="0.25">
      <c r="A33" s="43"/>
      <c r="B33" s="43"/>
      <c r="C33" s="49" t="s">
        <v>137</v>
      </c>
      <c r="D33" s="46"/>
      <c r="E33" s="46"/>
      <c r="F33" s="46"/>
      <c r="G33" s="47"/>
      <c r="H33" s="48"/>
    </row>
    <row r="34" spans="1:8" x14ac:dyDescent="0.25">
      <c r="A34" s="61" t="s">
        <v>167</v>
      </c>
      <c r="B34" s="43"/>
      <c r="C34" s="130"/>
      <c r="D34" s="63"/>
      <c r="E34" s="63"/>
      <c r="F34" s="63"/>
      <c r="G34" s="47"/>
      <c r="H34" s="48"/>
    </row>
    <row r="35" spans="1:8" x14ac:dyDescent="0.25">
      <c r="A35" s="43"/>
      <c r="B35" s="43"/>
      <c r="C35" s="43"/>
      <c r="D35" s="43"/>
      <c r="E35" s="43"/>
      <c r="F35" s="50" t="s">
        <v>71</v>
      </c>
      <c r="G35" s="47"/>
      <c r="H35" s="51">
        <f>+H24+H25+H26+H27+H28+H30+H31+H32+H33+H34</f>
        <v>0</v>
      </c>
    </row>
    <row r="36" spans="1:8" x14ac:dyDescent="0.25">
      <c r="A36" s="45" t="s">
        <v>138</v>
      </c>
      <c r="B36" s="46"/>
      <c r="C36" s="46"/>
      <c r="D36" s="46"/>
      <c r="E36" s="46"/>
      <c r="F36" s="43"/>
      <c r="G36" s="52"/>
      <c r="H36" s="53"/>
    </row>
    <row r="37" spans="1:8" x14ac:dyDescent="0.25">
      <c r="A37" s="46" t="s">
        <v>72</v>
      </c>
      <c r="B37" s="46"/>
      <c r="C37" s="46"/>
      <c r="D37" s="46"/>
      <c r="E37" s="46" t="s">
        <v>139</v>
      </c>
      <c r="F37" s="43"/>
      <c r="G37" s="52"/>
      <c r="H37" s="53">
        <f>H35*4%</f>
        <v>0</v>
      </c>
    </row>
    <row r="38" spans="1:8" x14ac:dyDescent="0.25">
      <c r="A38" s="46" t="s">
        <v>73</v>
      </c>
      <c r="B38" s="46"/>
      <c r="C38" s="46" t="s">
        <v>140</v>
      </c>
      <c r="D38" s="46"/>
      <c r="E38" s="46"/>
      <c r="F38" s="43"/>
      <c r="G38" s="52"/>
      <c r="H38" s="53"/>
    </row>
    <row r="39" spans="1:8" x14ac:dyDescent="0.25">
      <c r="B39" s="61"/>
      <c r="C39" s="61"/>
      <c r="D39" s="61"/>
      <c r="E39" s="61"/>
      <c r="F39" s="43"/>
      <c r="G39" s="52"/>
      <c r="H39" s="53"/>
    </row>
    <row r="40" spans="1:8" x14ac:dyDescent="0.25">
      <c r="A40" s="46"/>
      <c r="B40" s="46"/>
      <c r="C40" s="46"/>
      <c r="D40" s="46"/>
      <c r="E40" s="46"/>
      <c r="F40" s="50" t="s">
        <v>74</v>
      </c>
      <c r="G40" s="52"/>
      <c r="H40" s="54">
        <f>H37+H38</f>
        <v>0</v>
      </c>
    </row>
    <row r="41" spans="1:8" x14ac:dyDescent="0.25">
      <c r="A41" s="46" t="s">
        <v>141</v>
      </c>
      <c r="B41" s="43"/>
      <c r="C41" s="43" t="s">
        <v>142</v>
      </c>
      <c r="D41" s="43"/>
      <c r="E41" s="43"/>
      <c r="F41" s="50" t="s">
        <v>143</v>
      </c>
      <c r="G41" s="52"/>
      <c r="H41" s="55">
        <f>+H35-H34-H40</f>
        <v>0</v>
      </c>
    </row>
    <row r="42" spans="1:8" x14ac:dyDescent="0.25">
      <c r="A42" s="45" t="s">
        <v>144</v>
      </c>
      <c r="B42" s="56"/>
      <c r="C42" s="56"/>
      <c r="D42" s="56"/>
      <c r="E42" s="43" t="s">
        <v>145</v>
      </c>
      <c r="F42" s="50" t="s">
        <v>146</v>
      </c>
      <c r="G42" s="52"/>
      <c r="H42" s="57">
        <f>IF(H41&lt;10000000,28%*H41,IF(H41&gt;10000000,10000000*28%,0))</f>
        <v>0</v>
      </c>
    </row>
    <row r="43" spans="1:8" x14ac:dyDescent="0.25">
      <c r="A43" s="45" t="s">
        <v>147</v>
      </c>
      <c r="B43" s="56"/>
      <c r="C43" s="43" t="s">
        <v>148</v>
      </c>
      <c r="D43" s="43"/>
      <c r="E43" s="43"/>
      <c r="F43" s="43"/>
      <c r="G43" s="52"/>
      <c r="H43" s="53">
        <f>+H41-H42</f>
        <v>0</v>
      </c>
    </row>
    <row r="44" spans="1:8" x14ac:dyDescent="0.25">
      <c r="A44" s="46" t="s">
        <v>149</v>
      </c>
      <c r="B44" s="43"/>
      <c r="C44" s="43" t="s">
        <v>150</v>
      </c>
      <c r="D44" s="46"/>
      <c r="E44" s="46"/>
      <c r="F44" s="62">
        <v>2</v>
      </c>
      <c r="G44" s="52"/>
      <c r="H44" s="58">
        <f>IF(F44&lt;=6,120000*F44,6*120000)</f>
        <v>240000</v>
      </c>
    </row>
    <row r="45" spans="1:8" x14ac:dyDescent="0.25">
      <c r="A45" s="43"/>
      <c r="B45" s="43"/>
      <c r="C45" s="43"/>
      <c r="D45" s="126" t="s">
        <v>151</v>
      </c>
      <c r="E45" s="126"/>
      <c r="F45" s="127"/>
      <c r="G45" s="52"/>
      <c r="H45" s="54">
        <f>+H43-H44</f>
        <v>-240000</v>
      </c>
    </row>
    <row r="46" spans="1:8" x14ac:dyDescent="0.25">
      <c r="A46" s="46" t="s">
        <v>152</v>
      </c>
      <c r="B46" s="43"/>
      <c r="C46" s="43"/>
      <c r="D46" s="43" t="s">
        <v>153</v>
      </c>
      <c r="E46" s="43"/>
      <c r="F46" s="43"/>
      <c r="G46" s="52"/>
      <c r="H46" s="53"/>
    </row>
    <row r="47" spans="1:8" x14ac:dyDescent="0.25">
      <c r="A47" s="46" t="s">
        <v>154</v>
      </c>
      <c r="B47" s="43"/>
      <c r="C47" s="43"/>
      <c r="D47" s="43" t="s">
        <v>155</v>
      </c>
      <c r="E47" s="43"/>
      <c r="F47" s="43"/>
      <c r="G47" s="52"/>
      <c r="H47" s="53"/>
    </row>
    <row r="48" spans="1:8" x14ac:dyDescent="0.25">
      <c r="A48" s="46" t="s">
        <v>156</v>
      </c>
      <c r="B48" s="43"/>
      <c r="C48" s="43" t="s">
        <v>157</v>
      </c>
      <c r="D48" s="43" t="s">
        <v>153</v>
      </c>
      <c r="E48" s="43"/>
      <c r="F48" s="43"/>
      <c r="G48" s="52"/>
      <c r="H48" s="53"/>
    </row>
    <row r="49" spans="1:8" x14ac:dyDescent="0.25">
      <c r="A49" s="46" t="s">
        <v>158</v>
      </c>
      <c r="B49" s="43"/>
      <c r="C49" s="43" t="s">
        <v>157</v>
      </c>
      <c r="D49" s="43" t="s">
        <v>153</v>
      </c>
      <c r="E49" s="43"/>
      <c r="F49" s="43"/>
      <c r="G49" s="52"/>
      <c r="H49" s="53"/>
    </row>
    <row r="50" spans="1:8" x14ac:dyDescent="0.25">
      <c r="A50" s="43"/>
      <c r="B50" s="43"/>
      <c r="C50" s="43"/>
      <c r="D50" s="43"/>
      <c r="E50" s="128" t="s">
        <v>87</v>
      </c>
      <c r="F50" s="129"/>
      <c r="G50" s="52"/>
      <c r="H50" s="54">
        <f>+H45-H46-H47-H48-H49</f>
        <v>-240000</v>
      </c>
    </row>
    <row r="51" spans="1:8" x14ac:dyDescent="0.25">
      <c r="A51" s="45" t="s">
        <v>159</v>
      </c>
      <c r="B51" s="43"/>
      <c r="C51" s="43"/>
      <c r="D51" s="43"/>
      <c r="E51" s="43"/>
      <c r="F51" s="43"/>
      <c r="G51" s="52"/>
      <c r="H51" s="53"/>
    </row>
    <row r="52" spans="1:8" ht="26.25" x14ac:dyDescent="0.25">
      <c r="A52" s="64" t="s">
        <v>160</v>
      </c>
      <c r="B52" s="64"/>
      <c r="C52" s="64"/>
      <c r="D52" s="64"/>
      <c r="E52" s="43" t="s">
        <v>161</v>
      </c>
      <c r="F52" s="43"/>
      <c r="G52" s="52"/>
      <c r="H52" s="59" t="s">
        <v>162</v>
      </c>
    </row>
    <row r="53" spans="1:8" x14ac:dyDescent="0.25">
      <c r="A53" s="46" t="s">
        <v>166</v>
      </c>
      <c r="B53" s="43"/>
      <c r="C53" s="43"/>
      <c r="D53" s="43" t="s">
        <v>163</v>
      </c>
      <c r="E53" s="43"/>
      <c r="F53" s="43"/>
      <c r="G53" s="52"/>
      <c r="H53" s="53">
        <v>0</v>
      </c>
    </row>
    <row r="54" spans="1:8" x14ac:dyDescent="0.25">
      <c r="A54" s="43"/>
      <c r="B54" s="43"/>
      <c r="C54" s="43"/>
      <c r="D54" s="43"/>
      <c r="E54" s="43"/>
      <c r="F54" s="45" t="s">
        <v>90</v>
      </c>
      <c r="G54" s="52"/>
      <c r="H54" s="54" t="e">
        <f>+H52+H53</f>
        <v>#VALUE!</v>
      </c>
    </row>
    <row r="55" spans="1:8" x14ac:dyDescent="0.25">
      <c r="A55" s="60" t="s">
        <v>164</v>
      </c>
      <c r="B55" s="43"/>
      <c r="C55" s="43"/>
      <c r="D55" s="43"/>
      <c r="E55" s="43"/>
      <c r="F55" s="43"/>
      <c r="G55" s="52"/>
      <c r="H55" s="52"/>
    </row>
    <row r="56" spans="1:8" hidden="1" x14ac:dyDescent="0.25"/>
    <row r="57" spans="1:8" hidden="1" x14ac:dyDescent="0.25"/>
    <row r="58" spans="1:8" hidden="1" x14ac:dyDescent="0.25"/>
    <row r="59" spans="1:8" hidden="1" x14ac:dyDescent="0.25"/>
    <row r="60" spans="1:8" hidden="1" x14ac:dyDescent="0.25"/>
    <row r="61" spans="1:8" hidden="1" x14ac:dyDescent="0.25"/>
    <row r="62" spans="1:8" hidden="1" x14ac:dyDescent="0.25"/>
    <row r="63" spans="1:8" hidden="1" x14ac:dyDescent="0.25"/>
    <row r="64" spans="1:8" x14ac:dyDescent="0.25">
      <c r="A64" s="60" t="s">
        <v>173</v>
      </c>
    </row>
  </sheetData>
  <mergeCells count="11">
    <mergeCell ref="A3:B3"/>
    <mergeCell ref="C4:F4"/>
    <mergeCell ref="A5:H5"/>
    <mergeCell ref="D45:F45"/>
    <mergeCell ref="E50:F50"/>
    <mergeCell ref="A1:B1"/>
    <mergeCell ref="C1:F1"/>
    <mergeCell ref="G1:H1"/>
    <mergeCell ref="A2:B2"/>
    <mergeCell ref="C2:F2"/>
    <mergeCell ref="G2:H2"/>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P1</vt:lpstr>
      <vt:lpstr>P2</vt:lpstr>
      <vt:lpstr>P3</vt:lpstr>
      <vt:lpstr>Bulletin individuel</vt:lpstr>
      <vt:lpstr>'Bulletin individuel'!Zone_d_impression</vt:lpstr>
      <vt:lpstr>'P1'!Zone_d_impression</vt:lpstr>
      <vt:lpstr>'P3'!Zone_d_impression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Sauvegarde</dc:creator>
  <cp:keywords/>
  <dc:description/>
  <cp:lastModifiedBy>Palakassi PIGNAN GNANSA</cp:lastModifiedBy>
  <cp:lastPrinted>2020-01-07T11:24:45Z</cp:lastPrinted>
  <dcterms:created xsi:type="dcterms:W3CDTF">2006-09-16T00:00:00Z</dcterms:created>
  <dcterms:modified xsi:type="dcterms:W3CDTF">2020-01-07T12:11:51Z</dcterms:modified>
  <cp:category/>
</cp:coreProperties>
</file>